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455" activeTab="2"/>
  </bookViews>
  <sheets>
    <sheet name="test well - test well" sheetId="1" r:id="rId1"/>
    <sheet name="test well - farm well" sheetId="2" r:id="rId2"/>
    <sheet name="test well - #9 well" sheetId="3" r:id="rId3"/>
    <sheet name="test well - #10 well" sheetId="4" r:id="rId4"/>
    <sheet name="test well - #11 well" sheetId="5" r:id="rId5"/>
  </sheets>
  <definedNames/>
  <calcPr fullCalcOnLoad="1"/>
</workbook>
</file>

<file path=xl/sharedStrings.xml><?xml version="1.0" encoding="utf-8"?>
<sst xmlns="http://schemas.openxmlformats.org/spreadsheetml/2006/main" count="108" uniqueCount="25">
  <si>
    <t>LEBANON, OHIO</t>
  </si>
  <si>
    <t>DRAWDOWN DATA</t>
  </si>
  <si>
    <t>PUMPING WELL: TEST WELL</t>
  </si>
  <si>
    <t>OBSERVATION WELL: TEST WELL</t>
  </si>
  <si>
    <t>STATIC DTW: 24.75</t>
  </si>
  <si>
    <t>DATE</t>
  </si>
  <si>
    <t>OBSERVATION WELL: FARM WELL</t>
  </si>
  <si>
    <t>STATIC DTW: 27.86</t>
  </si>
  <si>
    <t>RECOVERY DATA</t>
  </si>
  <si>
    <t>TIME (hhmm)</t>
  </si>
  <si>
    <t>ELAPSED TIME (Min) t</t>
  </si>
  <si>
    <t>TIME SINCE PUMP SHUT OFF (Min) t'</t>
  </si>
  <si>
    <t>RESIDUAL DRAWDOWN (Ft)</t>
  </si>
  <si>
    <t xml:space="preserve"> DTW (Ft)</t>
  </si>
  <si>
    <t>ELAPSED TIME (Min)</t>
  </si>
  <si>
    <t>DRAWDOWN (Ft)</t>
  </si>
  <si>
    <t>DTW (Ft)</t>
  </si>
  <si>
    <t>PUMPING RATE (GPM)</t>
  </si>
  <si>
    <t>OBSERVATION WELL: #10</t>
  </si>
  <si>
    <t>STATIC DTW: 30.40</t>
  </si>
  <si>
    <t>OBSERVATION WELL: 19</t>
  </si>
  <si>
    <t>STATIC DTW: 22.66</t>
  </si>
  <si>
    <t>OBSERVATION WELL: #9</t>
  </si>
  <si>
    <t>OBSERVATION WELL: #11</t>
  </si>
  <si>
    <t>STATIC DTW: 23.12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</si>
</sst>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m/d/yyyy"/>
    <numFmt numFmtId="169" formatCode="m/d/yy\ h:mm:ss"/>
  </numFmts>
  <fonts count="8">
    <font>
      <sz val="10"/>
      <name val="Arial"/>
      <family val="0"/>
    </font>
    <font>
      <sz val="10"/>
      <name val="Times New Roman"/>
      <family val="1"/>
    </font>
    <font>
      <sz val="10"/>
      <name val="Courier"/>
      <family val="3"/>
    </font>
    <font>
      <sz val="4"/>
      <name val="Arial"/>
      <family val="2"/>
    </font>
    <font>
      <sz val="11"/>
      <name val="Courier New"/>
      <family val="3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22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'test well - #9 well'!$I$11:$I$261</c:f>
              <c:numCache/>
            </c:numRef>
          </c:xVal>
          <c:yVal>
            <c:numRef>
              <c:f>'test well - #9 well'!$H$11:$H$261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'test well - #9 well'!$I$274:$I$436</c:f>
              <c:numCache/>
            </c:numRef>
          </c:xVal>
          <c:yVal>
            <c:numRef>
              <c:f>'test well - #9 well'!$H$274:$H$436</c:f>
              <c:numCache/>
            </c:numRef>
          </c:yVal>
          <c:smooth val="0"/>
        </c:ser>
        <c:axId val="14812592"/>
        <c:axId val="58345969"/>
      </c:scatterChart>
      <c:valAx>
        <c:axId val="14812592"/>
        <c:scaling>
          <c:logBase val="10"/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45969"/>
        <c:crosses val="autoZero"/>
        <c:crossBetween val="midCat"/>
        <c:dispUnits/>
      </c:valAx>
      <c:valAx>
        <c:axId val="58345969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12592"/>
        <c:crossesAt val="0.0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25</xdr:col>
      <xdr:colOff>552450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7029450" y="0"/>
        <a:ext cx="102774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F9" sqref="F9"/>
    </sheetView>
  </sheetViews>
  <sheetFormatPr defaultColWidth="9.140625" defaultRowHeight="12.75"/>
  <cols>
    <col min="1" max="2" width="9.140625" style="6" customWidth="1"/>
    <col min="3" max="3" width="10.140625" style="6" customWidth="1"/>
    <col min="4" max="4" width="13.00390625" style="6" customWidth="1"/>
    <col min="5" max="5" width="11.57421875" style="6" customWidth="1"/>
    <col min="6" max="6" width="11.28125" style="6" customWidth="1"/>
    <col min="7" max="8" width="14.28125" style="6" customWidth="1"/>
    <col min="9" max="9" width="10.421875" style="3" customWidth="1"/>
    <col min="10" max="16384" width="9.140625" style="6" customWidth="1"/>
  </cols>
  <sheetData>
    <row r="1" ht="12.75">
      <c r="A1" s="5" t="s">
        <v>0</v>
      </c>
    </row>
    <row r="2" ht="12.75">
      <c r="A2" s="5" t="s">
        <v>1</v>
      </c>
    </row>
    <row r="3" ht="12.75">
      <c r="A3" s="5"/>
    </row>
    <row r="4" ht="12.75">
      <c r="A4" s="5" t="s">
        <v>2</v>
      </c>
    </row>
    <row r="5" ht="12.75">
      <c r="A5" s="5" t="s">
        <v>3</v>
      </c>
    </row>
    <row r="6" ht="12.75">
      <c r="A6" s="5" t="s">
        <v>4</v>
      </c>
    </row>
    <row r="7" ht="12.75">
      <c r="A7" s="5"/>
    </row>
    <row r="8" spans="1:9" s="11" customFormat="1" ht="38.25">
      <c r="A8" s="9" t="s">
        <v>5</v>
      </c>
      <c r="B8" s="9" t="s">
        <v>9</v>
      </c>
      <c r="C8" s="9" t="s">
        <v>14</v>
      </c>
      <c r="D8" s="9" t="s">
        <v>15</v>
      </c>
      <c r="E8" s="9" t="s">
        <v>16</v>
      </c>
      <c r="F8" s="9" t="s">
        <v>17</v>
      </c>
      <c r="I8" s="9" t="s">
        <v>16</v>
      </c>
    </row>
    <row r="10" spans="1:9" ht="12.75">
      <c r="A10" s="7">
        <v>33799</v>
      </c>
      <c r="B10" s="6">
        <v>850</v>
      </c>
      <c r="C10" s="6">
        <v>0</v>
      </c>
      <c r="D10" s="6">
        <v>0</v>
      </c>
      <c r="E10" s="6">
        <v>24.75</v>
      </c>
      <c r="F10" s="6">
        <v>653</v>
      </c>
      <c r="G10" s="16"/>
      <c r="H10" s="16">
        <v>33799.368055555555</v>
      </c>
      <c r="I10" s="3">
        <v>24.75</v>
      </c>
    </row>
    <row r="11" spans="2:9" ht="12.75">
      <c r="B11" s="6">
        <v>853</v>
      </c>
      <c r="C11" s="6">
        <v>3</v>
      </c>
      <c r="D11" s="6">
        <v>6.98</v>
      </c>
      <c r="E11" s="6">
        <v>31.73</v>
      </c>
      <c r="G11" s="16"/>
      <c r="H11" s="16">
        <v>33799.37013888889</v>
      </c>
      <c r="I11" s="3">
        <v>31.73</v>
      </c>
    </row>
    <row r="12" spans="2:9" ht="12.75">
      <c r="B12" s="6">
        <v>855</v>
      </c>
      <c r="C12" s="6">
        <v>5</v>
      </c>
      <c r="D12" s="6">
        <v>7</v>
      </c>
      <c r="E12" s="6">
        <v>31.75</v>
      </c>
      <c r="G12" s="16"/>
      <c r="H12" s="16">
        <v>33799.37152777778</v>
      </c>
      <c r="I12" s="3">
        <v>31.75</v>
      </c>
    </row>
    <row r="13" spans="2:9" ht="12.75">
      <c r="B13" s="6">
        <v>859</v>
      </c>
      <c r="C13" s="6">
        <v>9</v>
      </c>
      <c r="D13" s="6">
        <v>7.13</v>
      </c>
      <c r="E13" s="6">
        <v>31.88</v>
      </c>
      <c r="G13" s="16"/>
      <c r="H13" s="16">
        <v>33799.37430555555</v>
      </c>
      <c r="I13" s="3">
        <v>31.88</v>
      </c>
    </row>
    <row r="14" spans="2:9" ht="12.75">
      <c r="B14" s="6">
        <v>905</v>
      </c>
      <c r="C14" s="6">
        <v>15</v>
      </c>
      <c r="D14" s="6">
        <v>7.26</v>
      </c>
      <c r="E14" s="6">
        <v>32.01</v>
      </c>
      <c r="G14" s="16"/>
      <c r="H14" s="16">
        <v>33799.37847222222</v>
      </c>
      <c r="I14" s="3">
        <v>32.01</v>
      </c>
    </row>
    <row r="15" spans="2:9" ht="12.75">
      <c r="B15" s="6">
        <v>910</v>
      </c>
      <c r="C15" s="6">
        <v>20</v>
      </c>
      <c r="D15" s="6">
        <v>7.4</v>
      </c>
      <c r="E15" s="6">
        <v>32.15</v>
      </c>
      <c r="G15" s="16"/>
      <c r="H15" s="16">
        <v>33799.381944444445</v>
      </c>
      <c r="I15" s="3">
        <v>32.15</v>
      </c>
    </row>
    <row r="16" spans="2:9" ht="12.75">
      <c r="B16" s="6">
        <v>915</v>
      </c>
      <c r="C16" s="6">
        <v>25</v>
      </c>
      <c r="D16" s="6">
        <v>7.45</v>
      </c>
      <c r="E16" s="6">
        <v>32.2</v>
      </c>
      <c r="G16" s="16"/>
      <c r="H16" s="16">
        <v>33799.385416666664</v>
      </c>
      <c r="I16" s="3">
        <v>32.2</v>
      </c>
    </row>
    <row r="17" spans="2:9" ht="12.75">
      <c r="B17" s="6">
        <v>920</v>
      </c>
      <c r="C17" s="6">
        <v>30</v>
      </c>
      <c r="D17" s="6">
        <v>7.41</v>
      </c>
      <c r="E17" s="6">
        <v>32.16</v>
      </c>
      <c r="G17" s="16"/>
      <c r="H17" s="16">
        <v>33799.38888888889</v>
      </c>
      <c r="I17" s="3">
        <v>32.16</v>
      </c>
    </row>
    <row r="18" spans="2:9" ht="12.75">
      <c r="B18" s="6">
        <v>925</v>
      </c>
      <c r="C18" s="6">
        <v>35</v>
      </c>
      <c r="D18" s="6">
        <v>7.5</v>
      </c>
      <c r="E18" s="6">
        <v>32.25</v>
      </c>
      <c r="G18" s="16"/>
      <c r="H18" s="16">
        <v>33799.39236111111</v>
      </c>
      <c r="I18" s="3">
        <v>32.25</v>
      </c>
    </row>
    <row r="19" spans="2:9" ht="12.75">
      <c r="B19" s="6">
        <v>930</v>
      </c>
      <c r="C19" s="6">
        <v>40</v>
      </c>
      <c r="D19" s="6">
        <v>7.45</v>
      </c>
      <c r="E19" s="6">
        <v>32.2</v>
      </c>
      <c r="G19" s="16"/>
      <c r="H19" s="16">
        <v>33799.395833333336</v>
      </c>
      <c r="I19" s="3">
        <v>32.2</v>
      </c>
    </row>
    <row r="20" spans="2:9" ht="12.75">
      <c r="B20" s="6">
        <v>940</v>
      </c>
      <c r="C20" s="6">
        <v>50</v>
      </c>
      <c r="D20" s="6">
        <v>7.52</v>
      </c>
      <c r="E20" s="6">
        <v>32.27</v>
      </c>
      <c r="G20" s="16"/>
      <c r="H20" s="16">
        <v>33799.40277777778</v>
      </c>
      <c r="I20" s="3">
        <v>32.27</v>
      </c>
    </row>
    <row r="21" spans="2:9" ht="12.75">
      <c r="B21" s="6">
        <v>950</v>
      </c>
      <c r="C21" s="6">
        <v>60</v>
      </c>
      <c r="D21" s="6">
        <v>7.61</v>
      </c>
      <c r="E21" s="6">
        <v>32.36</v>
      </c>
      <c r="G21" s="16"/>
      <c r="H21" s="16">
        <v>33799.40972222222</v>
      </c>
      <c r="I21" s="3">
        <v>32.36</v>
      </c>
    </row>
    <row r="22" spans="2:9" ht="12.75">
      <c r="B22" s="6">
        <v>1000</v>
      </c>
      <c r="C22" s="6">
        <v>70</v>
      </c>
      <c r="D22" s="6">
        <v>7.66</v>
      </c>
      <c r="E22" s="6">
        <v>32.41</v>
      </c>
      <c r="G22" s="16"/>
      <c r="H22" s="16">
        <v>33799.416666666664</v>
      </c>
      <c r="I22" s="3">
        <v>32.41</v>
      </c>
    </row>
    <row r="23" spans="2:9" ht="12.75">
      <c r="B23" s="6">
        <v>1010</v>
      </c>
      <c r="C23" s="6">
        <v>80</v>
      </c>
      <c r="D23" s="6">
        <v>7.79</v>
      </c>
      <c r="E23" s="6">
        <v>32.54</v>
      </c>
      <c r="G23" s="16"/>
      <c r="H23" s="16">
        <v>33799.42361111111</v>
      </c>
      <c r="I23" s="3">
        <v>32.54</v>
      </c>
    </row>
    <row r="24" spans="2:9" ht="12.75">
      <c r="B24" s="6">
        <v>1020</v>
      </c>
      <c r="C24" s="6">
        <v>90</v>
      </c>
      <c r="D24" s="6">
        <v>7.85</v>
      </c>
      <c r="E24" s="6">
        <v>32.6</v>
      </c>
      <c r="G24" s="16"/>
      <c r="H24" s="16">
        <v>33799.430555555555</v>
      </c>
      <c r="I24" s="3">
        <v>32.6</v>
      </c>
    </row>
    <row r="25" spans="2:9" ht="12.75">
      <c r="B25" s="6">
        <v>1030</v>
      </c>
      <c r="C25" s="6">
        <v>100</v>
      </c>
      <c r="D25" s="6">
        <v>7.83</v>
      </c>
      <c r="E25" s="6">
        <v>32.58</v>
      </c>
      <c r="G25" s="16"/>
      <c r="H25" s="16">
        <v>33799.4375</v>
      </c>
      <c r="I25" s="3">
        <v>32.58</v>
      </c>
    </row>
    <row r="26" spans="2:9" ht="12.75">
      <c r="B26" s="6">
        <v>1050</v>
      </c>
      <c r="C26" s="6">
        <v>120</v>
      </c>
      <c r="D26" s="6">
        <v>7.91</v>
      </c>
      <c r="E26" s="6">
        <v>32.66</v>
      </c>
      <c r="G26" s="16"/>
      <c r="H26" s="16">
        <v>33799.45138888889</v>
      </c>
      <c r="I26" s="3">
        <v>32.66</v>
      </c>
    </row>
    <row r="27" spans="2:9" ht="12.75">
      <c r="B27" s="6">
        <v>1120</v>
      </c>
      <c r="C27" s="6">
        <v>150</v>
      </c>
      <c r="D27" s="6">
        <v>8.15</v>
      </c>
      <c r="E27" s="6">
        <v>32.9</v>
      </c>
      <c r="G27" s="16"/>
      <c r="H27" s="16">
        <v>33799.47222222222</v>
      </c>
      <c r="I27" s="3">
        <v>32.9</v>
      </c>
    </row>
    <row r="28" spans="2:9" ht="12.75">
      <c r="B28" s="6">
        <v>1150</v>
      </c>
      <c r="C28" s="6">
        <v>180</v>
      </c>
      <c r="D28" s="6">
        <v>8.1</v>
      </c>
      <c r="E28" s="6">
        <v>32.85</v>
      </c>
      <c r="G28" s="16"/>
      <c r="H28" s="16">
        <v>33799.493055555555</v>
      </c>
      <c r="I28" s="3">
        <v>32.85</v>
      </c>
    </row>
    <row r="29" spans="2:9" ht="12.75">
      <c r="B29" s="6">
        <v>1220</v>
      </c>
      <c r="C29" s="6">
        <v>210</v>
      </c>
      <c r="D29" s="6">
        <v>8.15</v>
      </c>
      <c r="E29" s="6">
        <v>32.9</v>
      </c>
      <c r="G29" s="16"/>
      <c r="H29" s="16">
        <v>33799.51388888889</v>
      </c>
      <c r="I29" s="3">
        <v>32.9</v>
      </c>
    </row>
    <row r="30" spans="2:9" ht="12.75">
      <c r="B30" s="6">
        <v>1250</v>
      </c>
      <c r="C30" s="6">
        <v>240</v>
      </c>
      <c r="D30" s="6">
        <v>8.2</v>
      </c>
      <c r="E30" s="6">
        <v>32.95</v>
      </c>
      <c r="G30" s="16"/>
      <c r="H30" s="16">
        <v>33799.53472222222</v>
      </c>
      <c r="I30" s="3">
        <v>32.95</v>
      </c>
    </row>
    <row r="31" spans="2:9" ht="12.75">
      <c r="B31" s="6">
        <v>1320</v>
      </c>
      <c r="C31" s="6">
        <v>270</v>
      </c>
      <c r="D31" s="6">
        <v>8.14</v>
      </c>
      <c r="E31" s="6">
        <v>32.89</v>
      </c>
      <c r="G31" s="16"/>
      <c r="H31" s="16">
        <v>33799.555555555555</v>
      </c>
      <c r="I31" s="3">
        <v>32.89</v>
      </c>
    </row>
    <row r="32" spans="2:9" ht="12.75">
      <c r="B32" s="6">
        <v>1350</v>
      </c>
      <c r="C32" s="6">
        <v>300</v>
      </c>
      <c r="D32" s="6">
        <v>8.3</v>
      </c>
      <c r="E32" s="6">
        <v>33.05</v>
      </c>
      <c r="G32" s="16"/>
      <c r="H32" s="16">
        <v>33799.57638888889</v>
      </c>
      <c r="I32" s="3">
        <v>33.05</v>
      </c>
    </row>
    <row r="36" spans="1:6" ht="12.75">
      <c r="A36" s="1" t="s">
        <v>0</v>
      </c>
      <c r="B36"/>
      <c r="C36"/>
      <c r="D36"/>
      <c r="E36"/>
      <c r="F36"/>
    </row>
    <row r="37" spans="1:6" ht="12.75">
      <c r="A37" s="1" t="s">
        <v>8</v>
      </c>
      <c r="B37"/>
      <c r="C37"/>
      <c r="D37"/>
      <c r="E37"/>
      <c r="F37"/>
    </row>
    <row r="38" spans="1:6" ht="12.75">
      <c r="A38" s="1"/>
      <c r="B38"/>
      <c r="C38"/>
      <c r="D38"/>
      <c r="E38"/>
      <c r="F38"/>
    </row>
    <row r="39" spans="1:6" ht="12.75">
      <c r="A39" s="1" t="s">
        <v>2</v>
      </c>
      <c r="B39"/>
      <c r="C39"/>
      <c r="D39"/>
      <c r="E39"/>
      <c r="F39"/>
    </row>
    <row r="40" spans="1:6" ht="12.75">
      <c r="A40" s="1" t="s">
        <v>3</v>
      </c>
      <c r="B40"/>
      <c r="C40"/>
      <c r="D40"/>
      <c r="E40"/>
      <c r="F40"/>
    </row>
    <row r="41" spans="1:6" ht="12.75">
      <c r="A41" s="1" t="s">
        <v>4</v>
      </c>
      <c r="B41"/>
      <c r="C41"/>
      <c r="D41"/>
      <c r="E41"/>
      <c r="F41"/>
    </row>
    <row r="42" spans="1:6" ht="12.75">
      <c r="A42"/>
      <c r="B42"/>
      <c r="C42"/>
      <c r="D42" s="1"/>
      <c r="E42"/>
      <c r="F42"/>
    </row>
    <row r="43" spans="1:6" ht="12.75">
      <c r="A43"/>
      <c r="B43" s="1"/>
      <c r="C43"/>
      <c r="D43"/>
      <c r="E43" s="1"/>
      <c r="F43" s="1"/>
    </row>
    <row r="44" spans="1:9" ht="38.25">
      <c r="A44" s="9" t="s">
        <v>5</v>
      </c>
      <c r="B44" s="9" t="s">
        <v>9</v>
      </c>
      <c r="C44" s="9" t="s">
        <v>10</v>
      </c>
      <c r="D44" s="9" t="s">
        <v>11</v>
      </c>
      <c r="E44" s="9" t="s">
        <v>12</v>
      </c>
      <c r="F44" s="9" t="s">
        <v>13</v>
      </c>
      <c r="I44" s="9" t="s">
        <v>13</v>
      </c>
    </row>
    <row r="45" spans="1:9" ht="12.75">
      <c r="A45" s="2">
        <v>33799</v>
      </c>
      <c r="B45" s="1">
        <v>850</v>
      </c>
      <c r="C45" s="1">
        <v>0</v>
      </c>
      <c r="D45" s="10"/>
      <c r="E45" s="10"/>
      <c r="F45" s="10"/>
      <c r="G45" s="16"/>
      <c r="H45" s="16">
        <v>33799.368055555555</v>
      </c>
      <c r="I45" s="10"/>
    </row>
    <row r="46" spans="1:8" ht="12.75">
      <c r="A46" s="2">
        <v>33801</v>
      </c>
      <c r="B46" s="1">
        <v>850</v>
      </c>
      <c r="C46" s="1">
        <v>2880</v>
      </c>
      <c r="D46" s="1">
        <v>0</v>
      </c>
      <c r="E46"/>
      <c r="F46"/>
      <c r="G46" s="16"/>
      <c r="H46" s="16">
        <v>33801.368055555555</v>
      </c>
    </row>
    <row r="47" spans="1:9" ht="12.75">
      <c r="A47"/>
      <c r="B47" s="1">
        <v>1010</v>
      </c>
      <c r="C47" s="1">
        <v>2960</v>
      </c>
      <c r="D47" s="1">
        <v>80</v>
      </c>
      <c r="E47" s="1">
        <v>1.86</v>
      </c>
      <c r="F47" s="1">
        <v>26.61</v>
      </c>
      <c r="G47" s="16"/>
      <c r="H47" s="16">
        <v>33801.42361111111</v>
      </c>
      <c r="I47" s="1">
        <v>26.61</v>
      </c>
    </row>
    <row r="48" spans="1:9" ht="12.75">
      <c r="A48"/>
      <c r="B48" s="1">
        <v>1025</v>
      </c>
      <c r="C48" s="1">
        <v>2975</v>
      </c>
      <c r="D48" s="1">
        <v>95</v>
      </c>
      <c r="E48" s="1">
        <v>1.85</v>
      </c>
      <c r="F48" s="1">
        <v>26.6</v>
      </c>
      <c r="G48" s="16"/>
      <c r="H48" s="16">
        <v>33801.43402777778</v>
      </c>
      <c r="I48" s="1">
        <v>26.6</v>
      </c>
    </row>
    <row r="49" spans="1:9" ht="12.75">
      <c r="A49"/>
      <c r="B49" s="1">
        <v>1045</v>
      </c>
      <c r="C49" s="1">
        <v>2995</v>
      </c>
      <c r="D49" s="1">
        <v>115</v>
      </c>
      <c r="E49" s="1">
        <v>1.8</v>
      </c>
      <c r="F49" s="1">
        <v>26.55</v>
      </c>
      <c r="G49" s="16"/>
      <c r="H49" s="16">
        <v>33801.447916666664</v>
      </c>
      <c r="I49" s="1">
        <v>26.55</v>
      </c>
    </row>
    <row r="50" spans="1:9" ht="12.75">
      <c r="A50"/>
      <c r="B50" s="1">
        <v>1210</v>
      </c>
      <c r="C50" s="1">
        <v>3080</v>
      </c>
      <c r="D50" s="1">
        <v>200</v>
      </c>
      <c r="E50" s="1">
        <v>1.72</v>
      </c>
      <c r="F50" s="1">
        <v>26.47</v>
      </c>
      <c r="G50" s="16"/>
      <c r="H50" s="16">
        <v>33801.506944444445</v>
      </c>
      <c r="I50" s="1">
        <v>26.47</v>
      </c>
    </row>
    <row r="51" spans="1:9" ht="12.75">
      <c r="A51"/>
      <c r="B51" s="1">
        <v>1255</v>
      </c>
      <c r="C51" s="1">
        <v>3125</v>
      </c>
      <c r="D51" s="1">
        <v>245</v>
      </c>
      <c r="E51" s="1">
        <v>1.71</v>
      </c>
      <c r="F51" s="1">
        <v>26.46</v>
      </c>
      <c r="G51" s="16"/>
      <c r="H51" s="16">
        <v>33801.538194444445</v>
      </c>
      <c r="I51" s="1">
        <v>26.46</v>
      </c>
    </row>
    <row r="52" spans="1:9" ht="12.75">
      <c r="A52"/>
      <c r="B52" s="1">
        <v>1425</v>
      </c>
      <c r="C52" s="1">
        <v>3215</v>
      </c>
      <c r="D52" s="1">
        <v>335</v>
      </c>
      <c r="E52" s="1">
        <v>1.52</v>
      </c>
      <c r="F52" s="1">
        <v>26.27</v>
      </c>
      <c r="G52" s="16"/>
      <c r="H52" s="16">
        <v>33801.600694444445</v>
      </c>
      <c r="I52" s="1">
        <v>26.27</v>
      </c>
    </row>
    <row r="53" spans="1:9" ht="12.75">
      <c r="A53"/>
      <c r="B53" s="1">
        <v>1450</v>
      </c>
      <c r="C53" s="1">
        <v>3240</v>
      </c>
      <c r="D53" s="1">
        <v>360</v>
      </c>
      <c r="E53" s="1">
        <v>1.48</v>
      </c>
      <c r="F53" s="1">
        <v>26.23</v>
      </c>
      <c r="G53" s="16"/>
      <c r="H53" s="16">
        <v>33801.618055555555</v>
      </c>
      <c r="I53" s="1">
        <v>26.23</v>
      </c>
    </row>
    <row r="54" spans="1:9" ht="12.75">
      <c r="A54"/>
      <c r="B54" s="1">
        <v>1550</v>
      </c>
      <c r="C54" s="1">
        <v>3300</v>
      </c>
      <c r="D54" s="1">
        <v>420</v>
      </c>
      <c r="E54" s="1">
        <v>1.42</v>
      </c>
      <c r="F54" s="1">
        <v>26.17</v>
      </c>
      <c r="G54" s="16"/>
      <c r="H54" s="16">
        <v>33801.65972222222</v>
      </c>
      <c r="I54" s="1">
        <v>26.17</v>
      </c>
    </row>
    <row r="55" spans="1:9" ht="12.75">
      <c r="A55"/>
      <c r="B55" s="1">
        <v>1645</v>
      </c>
      <c r="C55" s="1">
        <v>3355</v>
      </c>
      <c r="D55" s="1">
        <v>475</v>
      </c>
      <c r="E55" s="1">
        <v>1.37</v>
      </c>
      <c r="F55" s="1">
        <v>26.12</v>
      </c>
      <c r="G55" s="16"/>
      <c r="H55" s="16">
        <v>33801.697916666664</v>
      </c>
      <c r="I55" s="1">
        <v>26.12</v>
      </c>
    </row>
    <row r="56" spans="1:9" ht="12.75">
      <c r="A56"/>
      <c r="B56" s="1">
        <v>1745</v>
      </c>
      <c r="C56" s="1">
        <v>3415</v>
      </c>
      <c r="D56" s="1">
        <v>535</v>
      </c>
      <c r="E56" s="1">
        <v>1.33</v>
      </c>
      <c r="F56" s="1">
        <v>26.08</v>
      </c>
      <c r="G56" s="16"/>
      <c r="H56" s="16">
        <v>33801.739583333336</v>
      </c>
      <c r="I56" s="1">
        <v>26.08</v>
      </c>
    </row>
    <row r="57" spans="1:9" ht="12.75">
      <c r="A57" s="2">
        <v>33802</v>
      </c>
      <c r="B57" s="1">
        <v>710</v>
      </c>
      <c r="C57" s="1">
        <v>4220</v>
      </c>
      <c r="D57" s="1">
        <v>1340</v>
      </c>
      <c r="E57" s="1">
        <v>0.97</v>
      </c>
      <c r="F57" s="1">
        <v>25.72</v>
      </c>
      <c r="G57" s="16"/>
      <c r="H57" s="16">
        <v>33802.29861111111</v>
      </c>
      <c r="I57" s="1">
        <v>25.72</v>
      </c>
    </row>
    <row r="58" spans="1:9" ht="12.75">
      <c r="A58"/>
      <c r="B58" s="1">
        <v>750</v>
      </c>
      <c r="C58" s="1">
        <v>4260</v>
      </c>
      <c r="D58" s="1">
        <v>1380</v>
      </c>
      <c r="E58" s="1">
        <v>0.95</v>
      </c>
      <c r="F58" s="1">
        <v>25.7</v>
      </c>
      <c r="G58" s="16"/>
      <c r="H58" s="16">
        <v>33802.32638888889</v>
      </c>
      <c r="I58" s="1">
        <v>25.7</v>
      </c>
    </row>
    <row r="59" spans="1:9" ht="12.75">
      <c r="A59"/>
      <c r="B59" s="1">
        <v>850</v>
      </c>
      <c r="C59" s="1">
        <v>4320</v>
      </c>
      <c r="D59" s="1">
        <v>1440</v>
      </c>
      <c r="E59" s="1">
        <v>0.94</v>
      </c>
      <c r="F59" s="1">
        <v>25.69</v>
      </c>
      <c r="G59" s="16"/>
      <c r="H59" s="16">
        <v>33802.368055555555</v>
      </c>
      <c r="I59" s="1">
        <v>25.69</v>
      </c>
    </row>
    <row r="60" spans="1:6" ht="12.75">
      <c r="A60" s="1"/>
      <c r="B60"/>
      <c r="C60"/>
      <c r="D60"/>
      <c r="E60"/>
      <c r="F60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G92" sqref="G92:H92"/>
    </sheetView>
  </sheetViews>
  <sheetFormatPr defaultColWidth="9.140625" defaultRowHeight="12.75"/>
  <cols>
    <col min="3" max="3" width="10.8515625" style="0" customWidth="1"/>
    <col min="4" max="4" width="11.140625" style="0" customWidth="1"/>
    <col min="5" max="5" width="11.00390625" style="0" customWidth="1"/>
    <col min="6" max="6" width="10.8515625" style="0" customWidth="1"/>
    <col min="7" max="8" width="16.00390625" style="0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/>
    </row>
    <row r="4" ht="12.75">
      <c r="A4" s="3" t="s">
        <v>2</v>
      </c>
    </row>
    <row r="5" ht="12.75">
      <c r="A5" s="3" t="s">
        <v>6</v>
      </c>
    </row>
    <row r="6" ht="12.75">
      <c r="A6" s="3" t="s">
        <v>7</v>
      </c>
    </row>
    <row r="8" spans="1:6" ht="38.25">
      <c r="A8" s="9" t="s">
        <v>5</v>
      </c>
      <c r="B8" s="9" t="s">
        <v>9</v>
      </c>
      <c r="C8" s="9" t="s">
        <v>14</v>
      </c>
      <c r="D8" s="9" t="s">
        <v>15</v>
      </c>
      <c r="E8" s="9" t="s">
        <v>16</v>
      </c>
      <c r="F8" s="9" t="s">
        <v>17</v>
      </c>
    </row>
    <row r="9" spans="1:6" ht="12.75">
      <c r="A9" s="6"/>
      <c r="B9" s="6"/>
      <c r="C9" s="6"/>
      <c r="D9" s="6"/>
      <c r="E9" s="6"/>
      <c r="F9" s="6"/>
    </row>
    <row r="10" spans="1:8" ht="12.75">
      <c r="A10" s="2">
        <v>33799</v>
      </c>
      <c r="B10" s="1">
        <v>850</v>
      </c>
      <c r="C10" s="1">
        <v>0</v>
      </c>
      <c r="D10" s="1">
        <v>0</v>
      </c>
      <c r="E10" s="1">
        <v>27.86</v>
      </c>
      <c r="F10" s="1">
        <v>653</v>
      </c>
      <c r="G10" s="16">
        <f>IF(A10="",G9,A10)</f>
        <v>33799</v>
      </c>
      <c r="H10" s="16">
        <f>G10+TIME(INT(B10/100),INT(B10-100*INT(B10/100)),60*(B10-INT(B10)))</f>
        <v>33799.368055555555</v>
      </c>
    </row>
    <row r="11" spans="2:8" ht="12.75">
      <c r="B11" s="1">
        <v>925</v>
      </c>
      <c r="C11" s="1">
        <v>35</v>
      </c>
      <c r="D11" s="1">
        <v>0.94</v>
      </c>
      <c r="E11" s="1">
        <v>28.8</v>
      </c>
      <c r="G11" s="16">
        <f aca="true" t="shared" si="0" ref="G11:G58">IF(A11="",G10,A11)</f>
        <v>33799</v>
      </c>
      <c r="H11" s="16">
        <f aca="true" t="shared" si="1" ref="H11:H58">G11+TIME(INT(B11/100),INT(B11-100*INT(B11/100)),60*(B11-INT(B11)))</f>
        <v>33799.39236111111</v>
      </c>
    </row>
    <row r="12" spans="2:8" ht="12.75">
      <c r="B12" s="1">
        <v>1005</v>
      </c>
      <c r="C12" s="1">
        <v>75</v>
      </c>
      <c r="D12" s="1">
        <v>1.06</v>
      </c>
      <c r="E12" s="1">
        <v>28.92</v>
      </c>
      <c r="G12" s="16">
        <f t="shared" si="0"/>
        <v>33799</v>
      </c>
      <c r="H12" s="16">
        <f t="shared" si="1"/>
        <v>33799.42013888889</v>
      </c>
    </row>
    <row r="13" spans="2:8" ht="12.75">
      <c r="B13" s="1">
        <v>1055</v>
      </c>
      <c r="C13" s="1">
        <v>125</v>
      </c>
      <c r="D13" s="1">
        <v>1.45</v>
      </c>
      <c r="E13" s="1">
        <v>29.31</v>
      </c>
      <c r="G13" s="16">
        <f t="shared" si="0"/>
        <v>33799</v>
      </c>
      <c r="H13" s="16">
        <f t="shared" si="1"/>
        <v>33799.45486111111</v>
      </c>
    </row>
    <row r="14" spans="2:8" ht="12.75">
      <c r="B14" s="1">
        <v>1155</v>
      </c>
      <c r="C14" s="1">
        <v>185</v>
      </c>
      <c r="D14" s="1">
        <v>1.58</v>
      </c>
      <c r="E14" s="1">
        <v>29.44</v>
      </c>
      <c r="G14" s="16">
        <f t="shared" si="0"/>
        <v>33799</v>
      </c>
      <c r="H14" s="16">
        <f t="shared" si="1"/>
        <v>33799.49652777778</v>
      </c>
    </row>
    <row r="15" spans="2:8" ht="12.75">
      <c r="B15" s="1">
        <v>1255</v>
      </c>
      <c r="C15" s="1">
        <v>245</v>
      </c>
      <c r="D15" s="1">
        <v>1.65</v>
      </c>
      <c r="E15" s="1">
        <v>29.51</v>
      </c>
      <c r="G15" s="16">
        <f t="shared" si="0"/>
        <v>33799</v>
      </c>
      <c r="H15" s="16">
        <f t="shared" si="1"/>
        <v>33799.538194444445</v>
      </c>
    </row>
    <row r="16" spans="2:8" ht="12.75">
      <c r="B16" s="1">
        <v>1355</v>
      </c>
      <c r="C16" s="1">
        <v>305</v>
      </c>
      <c r="D16" s="1">
        <v>1.72</v>
      </c>
      <c r="E16" s="1">
        <v>29.58</v>
      </c>
      <c r="G16" s="16">
        <f t="shared" si="0"/>
        <v>33799</v>
      </c>
      <c r="H16" s="16">
        <f t="shared" si="1"/>
        <v>33799.57986111111</v>
      </c>
    </row>
    <row r="17" spans="2:8" ht="12.75">
      <c r="B17" s="1">
        <v>1455</v>
      </c>
      <c r="C17" s="1">
        <v>365</v>
      </c>
      <c r="D17" s="1">
        <v>1.61</v>
      </c>
      <c r="E17" s="1">
        <v>29.47</v>
      </c>
      <c r="G17" s="16">
        <f t="shared" si="0"/>
        <v>33799</v>
      </c>
      <c r="H17" s="16">
        <f t="shared" si="1"/>
        <v>33799.62152777778</v>
      </c>
    </row>
    <row r="18" spans="2:8" ht="12.75">
      <c r="B18" s="1">
        <v>1555</v>
      </c>
      <c r="C18" s="1">
        <v>425</v>
      </c>
      <c r="D18" s="1">
        <v>1.61</v>
      </c>
      <c r="E18" s="1">
        <v>29.47</v>
      </c>
      <c r="G18" s="16">
        <f t="shared" si="0"/>
        <v>33799</v>
      </c>
      <c r="H18" s="16">
        <f t="shared" si="1"/>
        <v>33799.663194444445</v>
      </c>
    </row>
    <row r="19" spans="2:8" ht="12.75">
      <c r="B19" s="1">
        <v>1655</v>
      </c>
      <c r="C19" s="1">
        <v>485</v>
      </c>
      <c r="D19" s="1">
        <v>1.6</v>
      </c>
      <c r="E19" s="1">
        <v>29.46</v>
      </c>
      <c r="G19" s="16">
        <f t="shared" si="0"/>
        <v>33799</v>
      </c>
      <c r="H19" s="16">
        <f t="shared" si="1"/>
        <v>33799.70486111111</v>
      </c>
    </row>
    <row r="20" spans="2:8" ht="12.75">
      <c r="B20" s="1">
        <v>1755</v>
      </c>
      <c r="C20" s="1">
        <v>545</v>
      </c>
      <c r="D20" s="1">
        <v>1.65</v>
      </c>
      <c r="E20" s="1">
        <v>29.51</v>
      </c>
      <c r="G20" s="16">
        <f t="shared" si="0"/>
        <v>33799</v>
      </c>
      <c r="H20" s="16">
        <f t="shared" si="1"/>
        <v>33799.74652777778</v>
      </c>
    </row>
    <row r="21" spans="2:8" ht="12.75">
      <c r="B21" s="1">
        <v>1855</v>
      </c>
      <c r="C21" s="1">
        <v>605</v>
      </c>
      <c r="D21" s="1">
        <v>1.67</v>
      </c>
      <c r="E21" s="1">
        <v>29.53</v>
      </c>
      <c r="G21" s="16">
        <f t="shared" si="0"/>
        <v>33799</v>
      </c>
      <c r="H21" s="16">
        <f t="shared" si="1"/>
        <v>33799.788194444445</v>
      </c>
    </row>
    <row r="22" spans="2:8" ht="12.75">
      <c r="B22" s="1">
        <v>1940</v>
      </c>
      <c r="C22" s="1">
        <v>650</v>
      </c>
      <c r="D22" s="1">
        <v>1.69</v>
      </c>
      <c r="E22" s="1">
        <v>29.55</v>
      </c>
      <c r="G22" s="16">
        <f t="shared" si="0"/>
        <v>33799</v>
      </c>
      <c r="H22" s="16">
        <f t="shared" si="1"/>
        <v>33799.819444444445</v>
      </c>
    </row>
    <row r="23" spans="2:8" ht="12.75">
      <c r="B23" s="1">
        <v>2055</v>
      </c>
      <c r="C23" s="1">
        <v>725</v>
      </c>
      <c r="D23" s="1">
        <v>1.71</v>
      </c>
      <c r="E23" s="1">
        <v>29.57</v>
      </c>
      <c r="G23" s="16">
        <f t="shared" si="0"/>
        <v>33799</v>
      </c>
      <c r="H23" s="16">
        <f t="shared" si="1"/>
        <v>33799.87152777778</v>
      </c>
    </row>
    <row r="24" spans="2:8" ht="12.75">
      <c r="B24" s="1">
        <v>2155</v>
      </c>
      <c r="C24" s="1">
        <v>785</v>
      </c>
      <c r="D24" s="1">
        <v>1.74</v>
      </c>
      <c r="E24" s="1">
        <v>29.6</v>
      </c>
      <c r="G24" s="16">
        <f t="shared" si="0"/>
        <v>33799</v>
      </c>
      <c r="H24" s="16">
        <f t="shared" si="1"/>
        <v>33799.913194444445</v>
      </c>
    </row>
    <row r="25" spans="2:8" ht="12.75">
      <c r="B25" s="1">
        <v>2255</v>
      </c>
      <c r="C25" s="1">
        <v>845</v>
      </c>
      <c r="D25" s="1">
        <v>1.78</v>
      </c>
      <c r="E25" s="1">
        <v>29.64</v>
      </c>
      <c r="G25" s="16">
        <f t="shared" si="0"/>
        <v>33799</v>
      </c>
      <c r="H25" s="16">
        <f t="shared" si="1"/>
        <v>33799.95486111111</v>
      </c>
    </row>
    <row r="26" spans="2:8" ht="12.75">
      <c r="B26" s="1">
        <v>2355</v>
      </c>
      <c r="C26" s="1">
        <v>905</v>
      </c>
      <c r="D26" s="1">
        <v>1.83</v>
      </c>
      <c r="E26" s="1">
        <v>29.69</v>
      </c>
      <c r="G26" s="16">
        <f t="shared" si="0"/>
        <v>33799</v>
      </c>
      <c r="H26" s="16">
        <f t="shared" si="1"/>
        <v>33799.99652777778</v>
      </c>
    </row>
    <row r="27" spans="1:8" ht="12.75">
      <c r="A27" s="2">
        <v>33800</v>
      </c>
      <c r="B27" s="1">
        <v>55</v>
      </c>
      <c r="C27" s="1">
        <v>965</v>
      </c>
      <c r="D27" s="1">
        <v>1.9</v>
      </c>
      <c r="E27" s="1">
        <v>29.76</v>
      </c>
      <c r="G27" s="16">
        <f t="shared" si="0"/>
        <v>33800</v>
      </c>
      <c r="H27" s="16">
        <f t="shared" si="1"/>
        <v>33800.038194444445</v>
      </c>
    </row>
    <row r="28" spans="2:8" ht="12.75">
      <c r="B28" s="1">
        <v>155</v>
      </c>
      <c r="C28" s="1">
        <v>1025</v>
      </c>
      <c r="D28" s="1">
        <v>1.95</v>
      </c>
      <c r="E28" s="1">
        <v>29.81</v>
      </c>
      <c r="G28" s="16">
        <f t="shared" si="0"/>
        <v>33800</v>
      </c>
      <c r="H28" s="16">
        <f t="shared" si="1"/>
        <v>33800.07986111111</v>
      </c>
    </row>
    <row r="29" spans="2:8" ht="12.75">
      <c r="B29" s="1">
        <v>255</v>
      </c>
      <c r="C29" s="1">
        <v>1085</v>
      </c>
      <c r="D29" s="1">
        <v>1.99</v>
      </c>
      <c r="E29" s="1">
        <v>29.85</v>
      </c>
      <c r="G29" s="16">
        <f t="shared" si="0"/>
        <v>33800</v>
      </c>
      <c r="H29" s="16">
        <f t="shared" si="1"/>
        <v>33800.12152777778</v>
      </c>
    </row>
    <row r="30" spans="2:8" ht="12.75">
      <c r="B30" s="1">
        <v>355</v>
      </c>
      <c r="C30" s="1">
        <v>1145</v>
      </c>
      <c r="D30" s="1">
        <v>2.01</v>
      </c>
      <c r="E30" s="1">
        <v>29.87</v>
      </c>
      <c r="G30" s="16">
        <f t="shared" si="0"/>
        <v>33800</v>
      </c>
      <c r="H30" s="16">
        <f t="shared" si="1"/>
        <v>33800.163194444445</v>
      </c>
    </row>
    <row r="31" spans="2:8" ht="12.75">
      <c r="B31" s="1">
        <v>455</v>
      </c>
      <c r="C31" s="1">
        <v>1205</v>
      </c>
      <c r="D31" s="1">
        <v>2.02</v>
      </c>
      <c r="E31" s="1">
        <v>29.88</v>
      </c>
      <c r="G31" s="16">
        <f t="shared" si="0"/>
        <v>33800</v>
      </c>
      <c r="H31" s="16">
        <f t="shared" si="1"/>
        <v>33800.20486111111</v>
      </c>
    </row>
    <row r="32" spans="2:8" ht="12.75">
      <c r="B32" s="1">
        <v>555</v>
      </c>
      <c r="C32" s="1">
        <v>1265</v>
      </c>
      <c r="D32" s="1">
        <v>2.03</v>
      </c>
      <c r="E32" s="1">
        <v>29.89</v>
      </c>
      <c r="G32" s="16">
        <f t="shared" si="0"/>
        <v>33800</v>
      </c>
      <c r="H32" s="16">
        <f t="shared" si="1"/>
        <v>33800.24652777778</v>
      </c>
    </row>
    <row r="33" spans="2:8" ht="12.75">
      <c r="B33" s="1">
        <v>655</v>
      </c>
      <c r="C33" s="1">
        <v>1325</v>
      </c>
      <c r="D33" s="1">
        <v>2.09</v>
      </c>
      <c r="E33" s="1">
        <v>29.95</v>
      </c>
      <c r="G33" s="16">
        <f t="shared" si="0"/>
        <v>33800</v>
      </c>
      <c r="H33" s="16">
        <f t="shared" si="1"/>
        <v>33800.288194444445</v>
      </c>
    </row>
    <row r="34" spans="2:8" ht="12.75">
      <c r="B34" s="1">
        <v>755</v>
      </c>
      <c r="C34" s="1">
        <v>1385</v>
      </c>
      <c r="D34" s="1">
        <v>2.11</v>
      </c>
      <c r="E34" s="1">
        <v>29.97</v>
      </c>
      <c r="G34" s="16">
        <f t="shared" si="0"/>
        <v>33800</v>
      </c>
      <c r="H34" s="16">
        <f t="shared" si="1"/>
        <v>33800.32986111111</v>
      </c>
    </row>
    <row r="35" spans="2:8" ht="12.75">
      <c r="B35" s="1">
        <v>855</v>
      </c>
      <c r="C35" s="1">
        <v>1445</v>
      </c>
      <c r="D35" s="1">
        <v>2.12</v>
      </c>
      <c r="E35" s="1">
        <v>29.98</v>
      </c>
      <c r="G35" s="16">
        <f t="shared" si="0"/>
        <v>33800</v>
      </c>
      <c r="H35" s="16">
        <f t="shared" si="1"/>
        <v>33800.37152777778</v>
      </c>
    </row>
    <row r="36" spans="2:8" ht="12.75">
      <c r="B36" s="1">
        <v>955</v>
      </c>
      <c r="C36" s="1">
        <v>1505</v>
      </c>
      <c r="D36" s="1">
        <v>2.2</v>
      </c>
      <c r="E36" s="1">
        <v>30.06</v>
      </c>
      <c r="G36" s="16">
        <f t="shared" si="0"/>
        <v>33800</v>
      </c>
      <c r="H36" s="16">
        <f t="shared" si="1"/>
        <v>33800.413194444445</v>
      </c>
    </row>
    <row r="37" spans="2:8" ht="12.75">
      <c r="B37" s="1">
        <v>1055</v>
      </c>
      <c r="C37" s="1">
        <v>1565</v>
      </c>
      <c r="D37" s="1">
        <v>2.24</v>
      </c>
      <c r="E37" s="1">
        <v>30.1</v>
      </c>
      <c r="G37" s="16">
        <f t="shared" si="0"/>
        <v>33800</v>
      </c>
      <c r="H37" s="16">
        <f t="shared" si="1"/>
        <v>33800.45486111111</v>
      </c>
    </row>
    <row r="38" spans="2:8" ht="12.75">
      <c r="B38" s="1">
        <v>1155</v>
      </c>
      <c r="C38" s="1">
        <v>1625</v>
      </c>
      <c r="D38" s="1">
        <v>2.26</v>
      </c>
      <c r="E38" s="1">
        <v>30.12</v>
      </c>
      <c r="G38" s="16">
        <f t="shared" si="0"/>
        <v>33800</v>
      </c>
      <c r="H38" s="16">
        <f t="shared" si="1"/>
        <v>33800.49652777778</v>
      </c>
    </row>
    <row r="39" spans="2:8" ht="12.75">
      <c r="B39" s="1">
        <v>1315</v>
      </c>
      <c r="C39" s="1">
        <v>1705</v>
      </c>
      <c r="D39" s="1">
        <v>2.29</v>
      </c>
      <c r="E39" s="1">
        <v>30.15</v>
      </c>
      <c r="G39" s="16">
        <f t="shared" si="0"/>
        <v>33800</v>
      </c>
      <c r="H39" s="16">
        <f t="shared" si="1"/>
        <v>33800.552083333336</v>
      </c>
    </row>
    <row r="40" spans="2:8" ht="12.75">
      <c r="B40" s="1">
        <v>1355</v>
      </c>
      <c r="C40" s="1">
        <v>1745</v>
      </c>
      <c r="D40" s="1">
        <v>2.31</v>
      </c>
      <c r="E40" s="1">
        <v>30.17</v>
      </c>
      <c r="G40" s="16">
        <f t="shared" si="0"/>
        <v>33800</v>
      </c>
      <c r="H40" s="16">
        <f t="shared" si="1"/>
        <v>33800.57986111111</v>
      </c>
    </row>
    <row r="41" spans="2:8" ht="12.75">
      <c r="B41" s="1">
        <v>1455</v>
      </c>
      <c r="C41" s="1">
        <v>1805</v>
      </c>
      <c r="D41" s="1">
        <v>2.35</v>
      </c>
      <c r="E41" s="1">
        <v>30.21</v>
      </c>
      <c r="G41" s="16">
        <f t="shared" si="0"/>
        <v>33800</v>
      </c>
      <c r="H41" s="16">
        <f t="shared" si="1"/>
        <v>33800.62152777778</v>
      </c>
    </row>
    <row r="42" spans="2:8" ht="12.75">
      <c r="B42" s="1">
        <v>1555</v>
      </c>
      <c r="C42" s="1">
        <v>1865</v>
      </c>
      <c r="D42" s="1">
        <v>2.37</v>
      </c>
      <c r="E42" s="1">
        <v>30.23</v>
      </c>
      <c r="G42" s="16">
        <f t="shared" si="0"/>
        <v>33800</v>
      </c>
      <c r="H42" s="16">
        <f t="shared" si="1"/>
        <v>33800.663194444445</v>
      </c>
    </row>
    <row r="43" spans="2:8" ht="12.75">
      <c r="B43" s="1">
        <v>1655</v>
      </c>
      <c r="C43" s="1">
        <v>1925</v>
      </c>
      <c r="D43" s="1">
        <v>2.39</v>
      </c>
      <c r="E43" s="1">
        <v>30.25</v>
      </c>
      <c r="G43" s="16">
        <f t="shared" si="0"/>
        <v>33800</v>
      </c>
      <c r="H43" s="16">
        <f t="shared" si="1"/>
        <v>33800.70486111111</v>
      </c>
    </row>
    <row r="44" spans="2:8" ht="12.75">
      <c r="B44" s="1">
        <v>1755</v>
      </c>
      <c r="C44" s="1">
        <v>1985</v>
      </c>
      <c r="D44" s="1">
        <v>2.42</v>
      </c>
      <c r="E44" s="1">
        <v>30.28</v>
      </c>
      <c r="G44" s="16">
        <f t="shared" si="0"/>
        <v>33800</v>
      </c>
      <c r="H44" s="16">
        <f t="shared" si="1"/>
        <v>33800.74652777778</v>
      </c>
    </row>
    <row r="45" spans="2:8" ht="12.75">
      <c r="B45" s="1">
        <v>1855</v>
      </c>
      <c r="C45" s="1">
        <v>2045</v>
      </c>
      <c r="D45" s="1">
        <v>2.44</v>
      </c>
      <c r="E45" s="1">
        <v>30.3</v>
      </c>
      <c r="G45" s="16">
        <f t="shared" si="0"/>
        <v>33800</v>
      </c>
      <c r="H45" s="16">
        <f t="shared" si="1"/>
        <v>33800.788194444445</v>
      </c>
    </row>
    <row r="46" spans="2:8" ht="12.75">
      <c r="B46" s="1">
        <v>1955</v>
      </c>
      <c r="C46" s="1">
        <v>2105</v>
      </c>
      <c r="D46" s="1">
        <v>2.46</v>
      </c>
      <c r="E46" s="1">
        <v>30.32</v>
      </c>
      <c r="G46" s="16">
        <f t="shared" si="0"/>
        <v>33800</v>
      </c>
      <c r="H46" s="16">
        <f t="shared" si="1"/>
        <v>33800.82986111111</v>
      </c>
    </row>
    <row r="47" spans="2:8" ht="12.75">
      <c r="B47" s="1">
        <v>2055</v>
      </c>
      <c r="C47" s="1">
        <v>2165</v>
      </c>
      <c r="D47" s="1">
        <v>2.46</v>
      </c>
      <c r="E47" s="1">
        <v>30.32</v>
      </c>
      <c r="G47" s="16">
        <f t="shared" si="0"/>
        <v>33800</v>
      </c>
      <c r="H47" s="16">
        <f t="shared" si="1"/>
        <v>33800.87152777778</v>
      </c>
    </row>
    <row r="48" spans="2:8" ht="12.75">
      <c r="B48" s="1">
        <v>2155</v>
      </c>
      <c r="C48" s="1">
        <v>2225</v>
      </c>
      <c r="D48" s="1">
        <v>2.59</v>
      </c>
      <c r="E48" s="1">
        <v>30.45</v>
      </c>
      <c r="G48" s="16">
        <f t="shared" si="0"/>
        <v>33800</v>
      </c>
      <c r="H48" s="16">
        <f t="shared" si="1"/>
        <v>33800.913194444445</v>
      </c>
    </row>
    <row r="49" spans="2:8" ht="12.75">
      <c r="B49" s="1">
        <v>2255</v>
      </c>
      <c r="C49" s="1">
        <v>2285</v>
      </c>
      <c r="D49" s="1">
        <v>2.61</v>
      </c>
      <c r="E49" s="1">
        <v>30.47</v>
      </c>
      <c r="G49" s="16">
        <f t="shared" si="0"/>
        <v>33800</v>
      </c>
      <c r="H49" s="16">
        <f t="shared" si="1"/>
        <v>33800.95486111111</v>
      </c>
    </row>
    <row r="50" spans="2:8" ht="12.75">
      <c r="B50" s="1">
        <v>2355</v>
      </c>
      <c r="C50" s="1">
        <v>2345</v>
      </c>
      <c r="D50" s="1">
        <v>2.61</v>
      </c>
      <c r="E50" s="1">
        <v>30.47</v>
      </c>
      <c r="G50" s="16">
        <f t="shared" si="0"/>
        <v>33800</v>
      </c>
      <c r="H50" s="16">
        <f t="shared" si="1"/>
        <v>33800.99652777778</v>
      </c>
    </row>
    <row r="51" spans="1:8" ht="12.75">
      <c r="A51" s="2">
        <v>33801</v>
      </c>
      <c r="B51" s="1">
        <v>55</v>
      </c>
      <c r="C51" s="1">
        <v>2405</v>
      </c>
      <c r="D51" s="1">
        <v>2.62</v>
      </c>
      <c r="E51" s="1">
        <v>30.48</v>
      </c>
      <c r="G51" s="16">
        <f t="shared" si="0"/>
        <v>33801</v>
      </c>
      <c r="H51" s="16">
        <f t="shared" si="1"/>
        <v>33801.038194444445</v>
      </c>
    </row>
    <row r="52" spans="2:8" ht="12.75">
      <c r="B52" s="1">
        <v>155</v>
      </c>
      <c r="C52" s="1">
        <v>2465</v>
      </c>
      <c r="D52" s="1">
        <v>2.64</v>
      </c>
      <c r="E52" s="1">
        <v>30.5</v>
      </c>
      <c r="G52" s="16">
        <f t="shared" si="0"/>
        <v>33801</v>
      </c>
      <c r="H52" s="16">
        <f t="shared" si="1"/>
        <v>33801.07986111111</v>
      </c>
    </row>
    <row r="53" spans="2:8" ht="12.75">
      <c r="B53" s="1">
        <v>255</v>
      </c>
      <c r="C53" s="1">
        <v>2525</v>
      </c>
      <c r="D53" s="1">
        <v>2.66</v>
      </c>
      <c r="E53" s="1">
        <v>30.52</v>
      </c>
      <c r="G53" s="16">
        <f t="shared" si="0"/>
        <v>33801</v>
      </c>
      <c r="H53" s="16">
        <f t="shared" si="1"/>
        <v>33801.12152777778</v>
      </c>
    </row>
    <row r="54" spans="2:8" ht="12.75">
      <c r="B54" s="1">
        <v>355</v>
      </c>
      <c r="C54" s="1">
        <v>2585</v>
      </c>
      <c r="D54" s="1">
        <v>2.69</v>
      </c>
      <c r="E54" s="1">
        <v>30.55</v>
      </c>
      <c r="G54" s="16">
        <f t="shared" si="0"/>
        <v>33801</v>
      </c>
      <c r="H54" s="16">
        <f t="shared" si="1"/>
        <v>33801.163194444445</v>
      </c>
    </row>
    <row r="55" spans="2:8" ht="12.75">
      <c r="B55" s="1">
        <v>455</v>
      </c>
      <c r="C55" s="1">
        <v>2645</v>
      </c>
      <c r="D55" s="1">
        <v>2.69</v>
      </c>
      <c r="E55" s="1">
        <v>30.55</v>
      </c>
      <c r="G55" s="16">
        <f t="shared" si="0"/>
        <v>33801</v>
      </c>
      <c r="H55" s="16">
        <f t="shared" si="1"/>
        <v>33801.20486111111</v>
      </c>
    </row>
    <row r="56" spans="2:8" ht="12.75">
      <c r="B56" s="1">
        <v>555</v>
      </c>
      <c r="C56" s="1">
        <v>2705</v>
      </c>
      <c r="D56" s="1">
        <v>2.7</v>
      </c>
      <c r="E56" s="1">
        <v>30.56</v>
      </c>
      <c r="G56" s="16">
        <f t="shared" si="0"/>
        <v>33801</v>
      </c>
      <c r="H56" s="16">
        <f t="shared" si="1"/>
        <v>33801.24652777778</v>
      </c>
    </row>
    <row r="57" spans="2:8" ht="12.75">
      <c r="B57" s="1">
        <v>655</v>
      </c>
      <c r="C57" s="1">
        <v>2765</v>
      </c>
      <c r="D57" s="1">
        <v>2.75</v>
      </c>
      <c r="E57" s="1">
        <v>30.61</v>
      </c>
      <c r="G57" s="16">
        <f t="shared" si="0"/>
        <v>33801</v>
      </c>
      <c r="H57" s="16">
        <f t="shared" si="1"/>
        <v>33801.288194444445</v>
      </c>
    </row>
    <row r="58" spans="2:8" ht="12.75">
      <c r="B58" s="1">
        <v>755</v>
      </c>
      <c r="C58" s="1">
        <v>2825</v>
      </c>
      <c r="D58" s="1">
        <v>2.73</v>
      </c>
      <c r="E58" s="1">
        <v>30.59</v>
      </c>
      <c r="G58" s="16">
        <f t="shared" si="0"/>
        <v>33801</v>
      </c>
      <c r="H58" s="16">
        <f t="shared" si="1"/>
        <v>33801.32986111111</v>
      </c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ht="12.75">
      <c r="A61" s="1" t="s">
        <v>0</v>
      </c>
    </row>
    <row r="62" ht="12.75">
      <c r="A62" s="1" t="s">
        <v>8</v>
      </c>
    </row>
    <row r="63" ht="12.75">
      <c r="A63" s="1"/>
    </row>
    <row r="64" ht="12.75">
      <c r="A64" s="1" t="s">
        <v>2</v>
      </c>
    </row>
    <row r="65" ht="12.75">
      <c r="A65" s="1" t="s">
        <v>6</v>
      </c>
    </row>
    <row r="66" ht="12.75">
      <c r="A66" s="1" t="s">
        <v>7</v>
      </c>
    </row>
    <row r="68" spans="1:6" ht="63.75">
      <c r="A68" s="9" t="s">
        <v>5</v>
      </c>
      <c r="B68" s="9" t="s">
        <v>9</v>
      </c>
      <c r="C68" s="9" t="s">
        <v>10</v>
      </c>
      <c r="D68" s="9" t="s">
        <v>11</v>
      </c>
      <c r="E68" s="9" t="s">
        <v>12</v>
      </c>
      <c r="F68" s="9" t="s">
        <v>13</v>
      </c>
    </row>
    <row r="70" spans="1:8" ht="12.75">
      <c r="A70" s="2">
        <v>33799</v>
      </c>
      <c r="B70" s="1">
        <v>850</v>
      </c>
      <c r="C70" s="1">
        <v>0</v>
      </c>
      <c r="D70" s="10"/>
      <c r="E70" s="10"/>
      <c r="F70" s="10"/>
      <c r="G70" s="16">
        <f>IF(A70="",G69,A70)</f>
        <v>33799</v>
      </c>
      <c r="H70" s="16">
        <f>G70+TIME(INT(B70/100),INT(B70-100*INT(B70/100)),60*(B70-INT(B70)))</f>
        <v>33799.368055555555</v>
      </c>
    </row>
    <row r="71" spans="1:9" ht="12.75">
      <c r="A71" s="2">
        <v>33801</v>
      </c>
      <c r="B71" s="1">
        <v>850</v>
      </c>
      <c r="C71" s="1">
        <v>2880</v>
      </c>
      <c r="D71" s="1">
        <v>0</v>
      </c>
      <c r="G71" s="16">
        <f aca="true" t="shared" si="2" ref="G71:G92">IF(A71="",G70,A71)</f>
        <v>33801</v>
      </c>
      <c r="H71" s="16">
        <f aca="true" t="shared" si="3" ref="H71:H92">G71+TIME(INT(B71/100),INT(B71-100*INT(B71/100)),60*(B71-INT(B71)))</f>
        <v>33801.368055555555</v>
      </c>
      <c r="I71" s="1"/>
    </row>
    <row r="72" spans="1:8" s="8" customFormat="1" ht="12.75">
      <c r="A72"/>
      <c r="B72" s="1">
        <v>855</v>
      </c>
      <c r="C72" s="1">
        <v>2885</v>
      </c>
      <c r="D72" s="1">
        <v>5</v>
      </c>
      <c r="E72" s="1">
        <v>2.03</v>
      </c>
      <c r="F72" s="1">
        <v>29.89</v>
      </c>
      <c r="G72" s="16">
        <f t="shared" si="2"/>
        <v>33801</v>
      </c>
      <c r="H72" s="16">
        <f t="shared" si="3"/>
        <v>33801.37152777778</v>
      </c>
    </row>
    <row r="73" spans="2:8" ht="12.75">
      <c r="B73" s="1">
        <v>859</v>
      </c>
      <c r="C73" s="1">
        <v>2889</v>
      </c>
      <c r="D73" s="1">
        <v>9</v>
      </c>
      <c r="E73" s="1">
        <v>1.99</v>
      </c>
      <c r="F73" s="1">
        <v>29.85</v>
      </c>
      <c r="G73" s="16">
        <f t="shared" si="2"/>
        <v>33801</v>
      </c>
      <c r="H73" s="16">
        <f t="shared" si="3"/>
        <v>33801.37430555555</v>
      </c>
    </row>
    <row r="74" spans="2:8" ht="12.75">
      <c r="B74" s="1">
        <v>905</v>
      </c>
      <c r="C74" s="1">
        <v>2895</v>
      </c>
      <c r="D74" s="1">
        <v>15</v>
      </c>
      <c r="E74" s="1">
        <v>1.93</v>
      </c>
      <c r="F74" s="1">
        <v>29.79</v>
      </c>
      <c r="G74" s="16">
        <f t="shared" si="2"/>
        <v>33801</v>
      </c>
      <c r="H74" s="16">
        <f t="shared" si="3"/>
        <v>33801.37847222222</v>
      </c>
    </row>
    <row r="75" spans="2:8" ht="12.75">
      <c r="B75" s="1">
        <v>910</v>
      </c>
      <c r="C75" s="1">
        <v>2900</v>
      </c>
      <c r="D75" s="1">
        <v>20</v>
      </c>
      <c r="E75" s="1">
        <v>1.9</v>
      </c>
      <c r="F75" s="1">
        <v>29.76</v>
      </c>
      <c r="G75" s="16">
        <f t="shared" si="2"/>
        <v>33801</v>
      </c>
      <c r="H75" s="16">
        <f t="shared" si="3"/>
        <v>33801.381944444445</v>
      </c>
    </row>
    <row r="76" spans="2:8" ht="12.75">
      <c r="B76" s="1">
        <v>915</v>
      </c>
      <c r="C76" s="1">
        <v>2905</v>
      </c>
      <c r="D76" s="1">
        <v>25</v>
      </c>
      <c r="E76" s="1">
        <v>1.87</v>
      </c>
      <c r="F76" s="1">
        <v>29.73</v>
      </c>
      <c r="G76" s="16">
        <f t="shared" si="2"/>
        <v>33801</v>
      </c>
      <c r="H76" s="16">
        <f t="shared" si="3"/>
        <v>33801.385416666664</v>
      </c>
    </row>
    <row r="77" spans="2:8" ht="12.75">
      <c r="B77" s="1">
        <v>920</v>
      </c>
      <c r="C77" s="1">
        <v>2910</v>
      </c>
      <c r="D77" s="1">
        <v>30</v>
      </c>
      <c r="E77" s="1">
        <v>1.84</v>
      </c>
      <c r="F77" s="1">
        <v>29.7</v>
      </c>
      <c r="G77" s="16">
        <f t="shared" si="2"/>
        <v>33801</v>
      </c>
      <c r="H77" s="16">
        <f t="shared" si="3"/>
        <v>33801.38888888889</v>
      </c>
    </row>
    <row r="78" spans="2:8" ht="12.75">
      <c r="B78" s="1">
        <v>930</v>
      </c>
      <c r="C78" s="1">
        <v>2920</v>
      </c>
      <c r="D78" s="1">
        <v>40</v>
      </c>
      <c r="E78" s="1">
        <v>1.84</v>
      </c>
      <c r="F78" s="1">
        <v>29.7</v>
      </c>
      <c r="G78" s="16">
        <f t="shared" si="2"/>
        <v>33801</v>
      </c>
      <c r="H78" s="16">
        <f t="shared" si="3"/>
        <v>33801.395833333336</v>
      </c>
    </row>
    <row r="79" spans="2:8" ht="12.75">
      <c r="B79" s="1">
        <v>935</v>
      </c>
      <c r="C79" s="1">
        <v>2925</v>
      </c>
      <c r="D79" s="1">
        <v>45</v>
      </c>
      <c r="E79" s="1">
        <v>1.84</v>
      </c>
      <c r="F79" s="1">
        <v>29.7</v>
      </c>
      <c r="G79" s="16">
        <f t="shared" si="2"/>
        <v>33801</v>
      </c>
      <c r="H79" s="16">
        <f t="shared" si="3"/>
        <v>33801.399305555555</v>
      </c>
    </row>
    <row r="80" spans="2:8" ht="12.75">
      <c r="B80" s="1">
        <v>1000</v>
      </c>
      <c r="C80" s="1">
        <v>2950</v>
      </c>
      <c r="D80" s="1">
        <v>70</v>
      </c>
      <c r="E80" s="1">
        <v>1.94</v>
      </c>
      <c r="F80" s="1">
        <v>29.8</v>
      </c>
      <c r="G80" s="16">
        <f t="shared" si="2"/>
        <v>33801</v>
      </c>
      <c r="H80" s="16">
        <f t="shared" si="3"/>
        <v>33801.416666666664</v>
      </c>
    </row>
    <row r="81" spans="2:8" ht="12.75">
      <c r="B81" s="1">
        <v>1030</v>
      </c>
      <c r="C81" s="1">
        <v>2980</v>
      </c>
      <c r="D81" s="1">
        <v>100</v>
      </c>
      <c r="E81" s="1">
        <v>1.9</v>
      </c>
      <c r="F81" s="1">
        <v>29.76</v>
      </c>
      <c r="G81" s="16">
        <f t="shared" si="2"/>
        <v>33801</v>
      </c>
      <c r="H81" s="16">
        <f t="shared" si="3"/>
        <v>33801.4375</v>
      </c>
    </row>
    <row r="82" spans="2:8" ht="12.75">
      <c r="B82" s="1">
        <v>1050</v>
      </c>
      <c r="C82" s="1">
        <v>3000</v>
      </c>
      <c r="D82" s="1">
        <v>120</v>
      </c>
      <c r="E82" s="1">
        <v>1.89</v>
      </c>
      <c r="F82" s="1">
        <v>29.75</v>
      </c>
      <c r="G82" s="16">
        <f t="shared" si="2"/>
        <v>33801</v>
      </c>
      <c r="H82" s="16">
        <f t="shared" si="3"/>
        <v>33801.45138888889</v>
      </c>
    </row>
    <row r="83" spans="2:8" ht="12.75">
      <c r="B83" s="1">
        <v>1205</v>
      </c>
      <c r="C83" s="1">
        <v>3075</v>
      </c>
      <c r="D83" s="1">
        <v>195</v>
      </c>
      <c r="E83" s="1">
        <v>1.86</v>
      </c>
      <c r="F83" s="1">
        <v>29.72</v>
      </c>
      <c r="G83" s="16">
        <f t="shared" si="2"/>
        <v>33801</v>
      </c>
      <c r="H83" s="16">
        <f t="shared" si="3"/>
        <v>33801.50347222222</v>
      </c>
    </row>
    <row r="84" spans="2:8" ht="12.75">
      <c r="B84" s="1">
        <v>1305</v>
      </c>
      <c r="C84" s="1">
        <v>3135</v>
      </c>
      <c r="D84" s="1">
        <v>255</v>
      </c>
      <c r="E84" s="1">
        <v>1.84</v>
      </c>
      <c r="F84" s="1">
        <v>29.7</v>
      </c>
      <c r="G84" s="16">
        <f t="shared" si="2"/>
        <v>33801</v>
      </c>
      <c r="H84" s="16">
        <f t="shared" si="3"/>
        <v>33801.54513888889</v>
      </c>
    </row>
    <row r="85" spans="2:8" ht="12.75">
      <c r="B85" s="1">
        <v>1430</v>
      </c>
      <c r="C85" s="1">
        <v>3220</v>
      </c>
      <c r="D85" s="1">
        <v>340</v>
      </c>
      <c r="E85" s="1">
        <v>1.54</v>
      </c>
      <c r="F85" s="1">
        <v>29.4</v>
      </c>
      <c r="G85" s="16">
        <f t="shared" si="2"/>
        <v>33801</v>
      </c>
      <c r="H85" s="16">
        <f t="shared" si="3"/>
        <v>33801.604166666664</v>
      </c>
    </row>
    <row r="86" spans="2:8" ht="12.75">
      <c r="B86" s="1">
        <v>1500</v>
      </c>
      <c r="C86" s="1">
        <v>3250</v>
      </c>
      <c r="D86" s="1">
        <v>370</v>
      </c>
      <c r="E86" s="1">
        <v>1.51</v>
      </c>
      <c r="F86" s="1">
        <v>29.37</v>
      </c>
      <c r="G86" s="16">
        <f t="shared" si="2"/>
        <v>33801</v>
      </c>
      <c r="H86" s="16">
        <f t="shared" si="3"/>
        <v>33801.625</v>
      </c>
    </row>
    <row r="87" spans="2:8" ht="12.75">
      <c r="B87" s="1">
        <v>1555</v>
      </c>
      <c r="C87" s="1">
        <v>3305</v>
      </c>
      <c r="D87" s="1">
        <v>425</v>
      </c>
      <c r="E87" s="1">
        <v>1.45</v>
      </c>
      <c r="F87" s="1">
        <v>29.31</v>
      </c>
      <c r="G87" s="16">
        <f t="shared" si="2"/>
        <v>33801</v>
      </c>
      <c r="H87" s="16">
        <f t="shared" si="3"/>
        <v>33801.663194444445</v>
      </c>
    </row>
    <row r="88" spans="2:8" ht="12.75">
      <c r="B88" s="1">
        <v>1650</v>
      </c>
      <c r="C88" s="1">
        <v>3360</v>
      </c>
      <c r="D88" s="1">
        <v>480</v>
      </c>
      <c r="E88" s="1">
        <v>1.41</v>
      </c>
      <c r="F88" s="1">
        <v>29.27</v>
      </c>
      <c r="G88" s="16">
        <f t="shared" si="2"/>
        <v>33801</v>
      </c>
      <c r="H88" s="16">
        <f t="shared" si="3"/>
        <v>33801.70138888889</v>
      </c>
    </row>
    <row r="89" spans="2:8" ht="12.75">
      <c r="B89" s="1">
        <v>1750</v>
      </c>
      <c r="C89" s="1">
        <v>3420</v>
      </c>
      <c r="D89" s="1">
        <v>540</v>
      </c>
      <c r="E89" s="1">
        <v>1.37</v>
      </c>
      <c r="F89" s="1">
        <v>29.23</v>
      </c>
      <c r="G89" s="16">
        <f t="shared" si="2"/>
        <v>33801</v>
      </c>
      <c r="H89" s="16">
        <f t="shared" si="3"/>
        <v>33801.743055555555</v>
      </c>
    </row>
    <row r="90" spans="1:8" ht="12.75">
      <c r="A90" s="2">
        <v>33802</v>
      </c>
      <c r="B90" s="1">
        <v>705</v>
      </c>
      <c r="C90" s="1">
        <v>4215</v>
      </c>
      <c r="D90" s="1">
        <v>1335</v>
      </c>
      <c r="E90" s="1">
        <v>1.06</v>
      </c>
      <c r="F90" s="1">
        <v>28.92</v>
      </c>
      <c r="G90" s="16">
        <f t="shared" si="2"/>
        <v>33802</v>
      </c>
      <c r="H90" s="16">
        <f t="shared" si="3"/>
        <v>33802.29513888889</v>
      </c>
    </row>
    <row r="91" spans="2:8" ht="12.75">
      <c r="B91" s="1">
        <v>755</v>
      </c>
      <c r="C91" s="1">
        <v>4265</v>
      </c>
      <c r="D91" s="1">
        <v>1385</v>
      </c>
      <c r="E91" s="1">
        <v>1.04</v>
      </c>
      <c r="F91" s="1">
        <v>28.9</v>
      </c>
      <c r="G91" s="16">
        <f t="shared" si="2"/>
        <v>33802</v>
      </c>
      <c r="H91" s="16">
        <f t="shared" si="3"/>
        <v>33802.32986111111</v>
      </c>
    </row>
    <row r="92" spans="2:8" ht="12.75">
      <c r="B92" s="1">
        <v>900</v>
      </c>
      <c r="C92" s="1">
        <v>4330</v>
      </c>
      <c r="D92" s="1">
        <v>1450</v>
      </c>
      <c r="E92" s="1">
        <v>1.02</v>
      </c>
      <c r="F92" s="1">
        <v>28.88</v>
      </c>
      <c r="G92" s="16">
        <f t="shared" si="2"/>
        <v>33802</v>
      </c>
      <c r="H92" s="16">
        <f t="shared" si="3"/>
        <v>33802.375</v>
      </c>
    </row>
    <row r="93" ht="12.75">
      <c r="A9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6"/>
  <sheetViews>
    <sheetView tabSelected="1" workbookViewId="0" topLeftCell="J1">
      <selection activeCell="I274" sqref="I274"/>
    </sheetView>
  </sheetViews>
  <sheetFormatPr defaultColWidth="9.140625" defaultRowHeight="12.75"/>
  <cols>
    <col min="1" max="1" width="10.8515625" style="0" customWidth="1"/>
    <col min="3" max="3" width="10.7109375" style="0" customWidth="1"/>
    <col min="4" max="4" width="11.421875" style="0" customWidth="1"/>
    <col min="5" max="5" width="11.28125" style="0" customWidth="1"/>
    <col min="6" max="6" width="12.140625" style="0" customWidth="1"/>
    <col min="7" max="7" width="18.8515625" style="17" customWidth="1"/>
    <col min="8" max="8" width="10.8515625" style="0" customWidth="1"/>
    <col min="9" max="9" width="9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2</v>
      </c>
    </row>
    <row r="5" ht="12.75">
      <c r="A5" s="1" t="s">
        <v>20</v>
      </c>
    </row>
    <row r="6" ht="12.75">
      <c r="A6" s="1" t="s">
        <v>21</v>
      </c>
    </row>
    <row r="8" spans="1:8" ht="25.5">
      <c r="A8" s="9" t="s">
        <v>5</v>
      </c>
      <c r="B8" s="9" t="s">
        <v>9</v>
      </c>
      <c r="C8" s="9" t="s">
        <v>14</v>
      </c>
      <c r="D8" s="9" t="s">
        <v>15</v>
      </c>
      <c r="E8" s="9" t="s">
        <v>16</v>
      </c>
      <c r="F8" s="9" t="s">
        <v>17</v>
      </c>
      <c r="H8" s="9" t="s">
        <v>16</v>
      </c>
    </row>
    <row r="10" spans="1:9" s="3" customFormat="1" ht="14.25">
      <c r="A10" s="14">
        <v>33799</v>
      </c>
      <c r="B10" s="15">
        <v>850</v>
      </c>
      <c r="C10" s="15">
        <v>0</v>
      </c>
      <c r="D10" s="15">
        <v>0</v>
      </c>
      <c r="E10" s="15">
        <v>22.66</v>
      </c>
      <c r="F10" s="15">
        <v>653</v>
      </c>
      <c r="G10" s="18">
        <f>IF(A10="",DATE(YEAR(G9),MONTH(G9),DAY(G9)),A10)+(INT(B10/100)+(B10-100*INT(B10/100))/60)/24</f>
        <v>33799.368055555555</v>
      </c>
      <c r="H10" s="15">
        <v>22.66</v>
      </c>
      <c r="I10" s="3">
        <f>(G10-$G$10)*24*60</f>
        <v>0</v>
      </c>
    </row>
    <row r="11" spans="2:9" s="3" customFormat="1" ht="14.25">
      <c r="B11" s="15">
        <v>850.05</v>
      </c>
      <c r="C11" s="15">
        <v>0.05</v>
      </c>
      <c r="D11" s="15">
        <v>0.01</v>
      </c>
      <c r="E11" s="15">
        <v>22.67</v>
      </c>
      <c r="G11" s="18">
        <f aca="true" t="shared" si="0" ref="G11:G74">IF(A11="",DATE(YEAR(G10),MONTH(G10),DAY(G10)),A11)+(INT(B11/100)+(B11-100*INT(B11/100))/60)/24</f>
        <v>33799.36809027778</v>
      </c>
      <c r="H11" s="15">
        <v>22.67</v>
      </c>
      <c r="I11" s="3">
        <f aca="true" t="shared" si="1" ref="I11:I74">(G11-$G$10)*24*60</f>
        <v>0.05000000121071935</v>
      </c>
    </row>
    <row r="12" spans="2:9" s="3" customFormat="1" ht="14.25">
      <c r="B12" s="15">
        <v>850.067</v>
      </c>
      <c r="C12" s="15">
        <v>0.067</v>
      </c>
      <c r="D12" s="15">
        <v>0.01</v>
      </c>
      <c r="E12" s="15">
        <v>22.67</v>
      </c>
      <c r="G12" s="18">
        <f t="shared" si="0"/>
        <v>33799.36810208333</v>
      </c>
      <c r="H12" s="15">
        <v>22.67</v>
      </c>
      <c r="I12" s="3">
        <f t="shared" si="1"/>
        <v>0.06699999910779297</v>
      </c>
    </row>
    <row r="13" spans="2:9" s="3" customFormat="1" ht="14.25">
      <c r="B13" s="15">
        <v>850.083</v>
      </c>
      <c r="C13" s="15">
        <v>0.083</v>
      </c>
      <c r="D13" s="15">
        <v>0.03</v>
      </c>
      <c r="E13" s="15">
        <v>22.69</v>
      </c>
      <c r="G13" s="18">
        <f t="shared" si="0"/>
        <v>33799.36811319445</v>
      </c>
      <c r="H13" s="15">
        <v>22.69</v>
      </c>
      <c r="I13" s="3">
        <f t="shared" si="1"/>
        <v>0.08300000452436507</v>
      </c>
    </row>
    <row r="14" spans="2:9" s="3" customFormat="1" ht="14.25">
      <c r="B14" s="15">
        <v>850.1</v>
      </c>
      <c r="C14" s="15">
        <v>0.1</v>
      </c>
      <c r="D14" s="15">
        <v>0.03</v>
      </c>
      <c r="E14" s="15">
        <v>22.69</v>
      </c>
      <c r="G14" s="18">
        <f t="shared" si="0"/>
        <v>33799.368125</v>
      </c>
      <c r="H14" s="15">
        <v>22.69</v>
      </c>
      <c r="I14" s="3">
        <f t="shared" si="1"/>
        <v>0.1000000024214387</v>
      </c>
    </row>
    <row r="15" spans="2:9" s="3" customFormat="1" ht="14.25">
      <c r="B15" s="15">
        <v>850.117</v>
      </c>
      <c r="C15" s="15">
        <v>0.117</v>
      </c>
      <c r="D15" s="15">
        <v>0.04</v>
      </c>
      <c r="E15" s="15">
        <v>22.7</v>
      </c>
      <c r="G15" s="18">
        <f t="shared" si="0"/>
        <v>33799.368136805555</v>
      </c>
      <c r="H15" s="15">
        <v>22.7</v>
      </c>
      <c r="I15" s="3">
        <f t="shared" si="1"/>
        <v>0.11700000031851232</v>
      </c>
    </row>
    <row r="16" spans="2:9" s="3" customFormat="1" ht="14.25">
      <c r="B16" s="15">
        <v>850.133</v>
      </c>
      <c r="C16" s="15">
        <v>0.133</v>
      </c>
      <c r="D16" s="15">
        <v>0.04</v>
      </c>
      <c r="E16" s="15">
        <v>22.7</v>
      </c>
      <c r="G16" s="18">
        <f t="shared" si="0"/>
        <v>33799.36814791667</v>
      </c>
      <c r="H16" s="15">
        <v>22.7</v>
      </c>
      <c r="I16" s="3">
        <f t="shared" si="1"/>
        <v>0.13300000573508441</v>
      </c>
    </row>
    <row r="17" spans="2:9" s="3" customFormat="1" ht="14.25">
      <c r="B17" s="15">
        <v>850.15</v>
      </c>
      <c r="C17" s="15">
        <v>0.15</v>
      </c>
      <c r="D17" s="15">
        <v>0.06</v>
      </c>
      <c r="E17" s="15">
        <v>22.72</v>
      </c>
      <c r="G17" s="18">
        <f t="shared" si="0"/>
        <v>33799.368159722224</v>
      </c>
      <c r="H17" s="15">
        <v>22.72</v>
      </c>
      <c r="I17" s="3">
        <f t="shared" si="1"/>
        <v>0.15000000363215804</v>
      </c>
    </row>
    <row r="18" spans="2:9" s="3" customFormat="1" ht="14.25">
      <c r="B18" s="15">
        <v>850.167</v>
      </c>
      <c r="C18" s="15">
        <v>0.167</v>
      </c>
      <c r="D18" s="15">
        <v>0.06</v>
      </c>
      <c r="E18" s="15">
        <v>22.72</v>
      </c>
      <c r="G18" s="18">
        <f t="shared" si="0"/>
        <v>33799.36817152778</v>
      </c>
      <c r="H18" s="15">
        <v>22.72</v>
      </c>
      <c r="I18" s="3">
        <f t="shared" si="1"/>
        <v>0.16700000152923167</v>
      </c>
    </row>
    <row r="19" spans="2:9" s="3" customFormat="1" ht="14.25">
      <c r="B19" s="15">
        <v>850.183</v>
      </c>
      <c r="C19" s="15">
        <v>0.183</v>
      </c>
      <c r="D19" s="15">
        <v>0.07</v>
      </c>
      <c r="E19" s="15">
        <v>22.73</v>
      </c>
      <c r="G19" s="18">
        <f t="shared" si="0"/>
        <v>33799.368182638886</v>
      </c>
      <c r="H19" s="15">
        <v>22.73</v>
      </c>
      <c r="I19" s="3">
        <f t="shared" si="1"/>
        <v>0.1829999964684248</v>
      </c>
    </row>
    <row r="20" spans="2:9" s="3" customFormat="1" ht="14.25">
      <c r="B20" s="15">
        <v>850.2</v>
      </c>
      <c r="C20" s="15">
        <v>0.2</v>
      </c>
      <c r="D20" s="15">
        <v>0.09</v>
      </c>
      <c r="E20" s="15">
        <v>22.75</v>
      </c>
      <c r="G20" s="18">
        <f t="shared" si="0"/>
        <v>33799.36819444445</v>
      </c>
      <c r="H20" s="15">
        <v>22.75</v>
      </c>
      <c r="I20" s="3">
        <f t="shared" si="1"/>
        <v>0.2000000048428774</v>
      </c>
    </row>
    <row r="21" spans="2:9" s="3" customFormat="1" ht="14.25">
      <c r="B21" s="15">
        <v>850.217</v>
      </c>
      <c r="C21" s="15">
        <v>0.217</v>
      </c>
      <c r="D21" s="15">
        <v>0.09</v>
      </c>
      <c r="E21" s="15">
        <v>22.75</v>
      </c>
      <c r="G21" s="18">
        <f t="shared" si="0"/>
        <v>33799.36820625</v>
      </c>
      <c r="H21" s="15">
        <v>22.75</v>
      </c>
      <c r="I21" s="3">
        <f t="shared" si="1"/>
        <v>0.21700000273995101</v>
      </c>
    </row>
    <row r="22" spans="2:9" s="3" customFormat="1" ht="14.25">
      <c r="B22" s="15">
        <v>850.233</v>
      </c>
      <c r="C22" s="15">
        <v>0.233</v>
      </c>
      <c r="D22" s="15">
        <v>0.09</v>
      </c>
      <c r="E22" s="15">
        <v>22.75</v>
      </c>
      <c r="G22" s="18">
        <f t="shared" si="0"/>
        <v>33799.36821736111</v>
      </c>
      <c r="H22" s="15">
        <v>22.75</v>
      </c>
      <c r="I22" s="3">
        <f t="shared" si="1"/>
        <v>0.23299999767914414</v>
      </c>
    </row>
    <row r="23" spans="2:9" s="3" customFormat="1" ht="14.25">
      <c r="B23" s="15">
        <v>850.25</v>
      </c>
      <c r="C23" s="15">
        <v>0.25</v>
      </c>
      <c r="D23" s="15">
        <v>0.1</v>
      </c>
      <c r="E23" s="15">
        <v>22.76</v>
      </c>
      <c r="G23" s="18">
        <f t="shared" si="0"/>
        <v>33799.36822916667</v>
      </c>
      <c r="H23" s="15">
        <v>22.76</v>
      </c>
      <c r="I23" s="3">
        <f t="shared" si="1"/>
        <v>0.25000000605359674</v>
      </c>
    </row>
    <row r="24" spans="2:9" s="3" customFormat="1" ht="14.25">
      <c r="B24" s="15">
        <v>850.267</v>
      </c>
      <c r="C24" s="15">
        <v>0.267</v>
      </c>
      <c r="D24" s="15">
        <v>0.1</v>
      </c>
      <c r="E24" s="15">
        <v>22.76</v>
      </c>
      <c r="G24" s="18">
        <f t="shared" si="0"/>
        <v>33799.368240972224</v>
      </c>
      <c r="H24" s="15">
        <v>22.76</v>
      </c>
      <c r="I24" s="3">
        <f t="shared" si="1"/>
        <v>0.26700000395067036</v>
      </c>
    </row>
    <row r="25" spans="2:9" s="3" customFormat="1" ht="14.25">
      <c r="B25" s="15">
        <v>850.283</v>
      </c>
      <c r="C25" s="15">
        <v>0.283</v>
      </c>
      <c r="D25" s="15">
        <v>0.12</v>
      </c>
      <c r="E25" s="15">
        <v>22.78</v>
      </c>
      <c r="G25" s="18">
        <f t="shared" si="0"/>
        <v>33799.36825208333</v>
      </c>
      <c r="H25" s="15">
        <v>22.78</v>
      </c>
      <c r="I25" s="3">
        <f t="shared" si="1"/>
        <v>0.2829999988898635</v>
      </c>
    </row>
    <row r="26" spans="2:9" s="3" customFormat="1" ht="14.25">
      <c r="B26" s="15">
        <v>850.3</v>
      </c>
      <c r="C26" s="15">
        <v>0.3</v>
      </c>
      <c r="D26" s="15">
        <v>0.12</v>
      </c>
      <c r="E26" s="15">
        <v>22.78</v>
      </c>
      <c r="G26" s="18">
        <f t="shared" si="0"/>
        <v>33799.368263888886</v>
      </c>
      <c r="H26" s="15">
        <v>22.78</v>
      </c>
      <c r="I26" s="3">
        <f t="shared" si="1"/>
        <v>0.2999999967869371</v>
      </c>
    </row>
    <row r="27" spans="2:9" s="3" customFormat="1" ht="14.25">
      <c r="B27" s="15">
        <v>850.317</v>
      </c>
      <c r="C27" s="15">
        <v>0.317</v>
      </c>
      <c r="D27" s="15">
        <v>0.12</v>
      </c>
      <c r="E27" s="15">
        <v>22.78</v>
      </c>
      <c r="G27" s="18">
        <f t="shared" si="0"/>
        <v>33799.36827569445</v>
      </c>
      <c r="H27" s="15">
        <v>22.78</v>
      </c>
      <c r="I27" s="3">
        <f t="shared" si="1"/>
        <v>0.3170000051613897</v>
      </c>
    </row>
    <row r="28" spans="2:9" s="3" customFormat="1" ht="14.25">
      <c r="B28" s="15">
        <v>850.333</v>
      </c>
      <c r="C28" s="15">
        <v>0.333</v>
      </c>
      <c r="D28" s="15">
        <v>0.15</v>
      </c>
      <c r="E28" s="15">
        <v>22.81</v>
      </c>
      <c r="G28" s="18">
        <f t="shared" si="0"/>
        <v>33799.368286805555</v>
      </c>
      <c r="H28" s="15">
        <v>22.81</v>
      </c>
      <c r="I28" s="3">
        <f t="shared" si="1"/>
        <v>0.33300000010058284</v>
      </c>
    </row>
    <row r="29" spans="2:9" s="3" customFormat="1" ht="14.25">
      <c r="B29" s="15">
        <v>850.417</v>
      </c>
      <c r="C29" s="15">
        <v>0.417</v>
      </c>
      <c r="D29" s="15">
        <v>0.18</v>
      </c>
      <c r="E29" s="15">
        <v>22.84</v>
      </c>
      <c r="G29" s="18">
        <f t="shared" si="0"/>
        <v>33799.368345138886</v>
      </c>
      <c r="H29" s="15">
        <v>22.84</v>
      </c>
      <c r="I29" s="3">
        <f t="shared" si="1"/>
        <v>0.41699999710544944</v>
      </c>
    </row>
    <row r="30" spans="2:9" s="3" customFormat="1" ht="14.25">
      <c r="B30" s="15">
        <v>850.5</v>
      </c>
      <c r="C30" s="15">
        <v>0.5</v>
      </c>
      <c r="D30" s="15">
        <v>0.21</v>
      </c>
      <c r="E30" s="15">
        <v>22.87</v>
      </c>
      <c r="G30" s="18">
        <f t="shared" si="0"/>
        <v>33799.36840277778</v>
      </c>
      <c r="H30" s="15">
        <v>22.87</v>
      </c>
      <c r="I30" s="3">
        <f t="shared" si="1"/>
        <v>0.5000000016298145</v>
      </c>
    </row>
    <row r="31" spans="2:9" s="3" customFormat="1" ht="14.25">
      <c r="B31" s="15">
        <v>850.583</v>
      </c>
      <c r="C31" s="15">
        <v>0.583</v>
      </c>
      <c r="D31" s="15">
        <v>0.24</v>
      </c>
      <c r="E31" s="15">
        <v>22.9</v>
      </c>
      <c r="G31" s="18">
        <f t="shared" si="0"/>
        <v>33799.36846041667</v>
      </c>
      <c r="H31" s="15">
        <v>22.9</v>
      </c>
      <c r="I31" s="3">
        <f t="shared" si="1"/>
        <v>0.5830000061541796</v>
      </c>
    </row>
    <row r="32" spans="2:9" s="3" customFormat="1" ht="14.25">
      <c r="B32" s="15">
        <v>850.667</v>
      </c>
      <c r="C32" s="15">
        <v>0.667</v>
      </c>
      <c r="D32" s="15">
        <v>0.28</v>
      </c>
      <c r="E32" s="15">
        <v>22.94</v>
      </c>
      <c r="G32" s="18">
        <f t="shared" si="0"/>
        <v>33799.36851875</v>
      </c>
      <c r="H32" s="15">
        <v>22.94</v>
      </c>
      <c r="I32" s="3">
        <f t="shared" si="1"/>
        <v>0.6670000031590462</v>
      </c>
    </row>
    <row r="33" spans="2:9" s="3" customFormat="1" ht="14.25">
      <c r="B33" s="15">
        <v>850.75</v>
      </c>
      <c r="C33" s="15">
        <v>0.75</v>
      </c>
      <c r="D33" s="15">
        <v>0.31</v>
      </c>
      <c r="E33" s="15">
        <v>22.97</v>
      </c>
      <c r="G33" s="18">
        <f t="shared" si="0"/>
        <v>33799.368576388886</v>
      </c>
      <c r="H33" s="15">
        <v>22.97</v>
      </c>
      <c r="I33" s="3">
        <f t="shared" si="1"/>
        <v>0.7499999972060323</v>
      </c>
    </row>
    <row r="34" spans="2:9" s="3" customFormat="1" ht="14.25">
      <c r="B34" s="15">
        <v>850.833</v>
      </c>
      <c r="C34" s="15">
        <v>0.833</v>
      </c>
      <c r="D34" s="15">
        <v>0.34</v>
      </c>
      <c r="E34" s="15">
        <v>23</v>
      </c>
      <c r="G34" s="18">
        <f t="shared" si="0"/>
        <v>33799.36863402778</v>
      </c>
      <c r="H34" s="15">
        <v>23</v>
      </c>
      <c r="I34" s="3">
        <f t="shared" si="1"/>
        <v>0.8330000017303973</v>
      </c>
    </row>
    <row r="35" spans="2:9" s="3" customFormat="1" ht="14.25">
      <c r="B35" s="15">
        <v>850.917</v>
      </c>
      <c r="C35" s="15">
        <v>0.917</v>
      </c>
      <c r="D35" s="15">
        <v>0.35</v>
      </c>
      <c r="E35" s="15">
        <v>23.01</v>
      </c>
      <c r="G35" s="18">
        <f t="shared" si="0"/>
        <v>33799.36869236111</v>
      </c>
      <c r="H35" s="15">
        <v>23.01</v>
      </c>
      <c r="I35" s="3">
        <f t="shared" si="1"/>
        <v>0.9169999987352639</v>
      </c>
    </row>
    <row r="36" spans="2:9" s="3" customFormat="1" ht="14.25">
      <c r="B36" s="15">
        <v>851</v>
      </c>
      <c r="C36" s="15">
        <v>1</v>
      </c>
      <c r="D36" s="15">
        <v>0.37</v>
      </c>
      <c r="E36" s="15">
        <v>23.03</v>
      </c>
      <c r="G36" s="18">
        <f t="shared" si="0"/>
        <v>33799.36875</v>
      </c>
      <c r="H36" s="15">
        <v>23.03</v>
      </c>
      <c r="I36" s="3">
        <f t="shared" si="1"/>
        <v>1.000000003259629</v>
      </c>
    </row>
    <row r="37" spans="2:9" s="3" customFormat="1" ht="14.25">
      <c r="B37" s="15">
        <v>851.083</v>
      </c>
      <c r="C37" s="15">
        <v>1.083</v>
      </c>
      <c r="D37" s="15">
        <v>0.4</v>
      </c>
      <c r="E37" s="15">
        <v>23.06</v>
      </c>
      <c r="G37" s="18">
        <f t="shared" si="0"/>
        <v>33799.368807638886</v>
      </c>
      <c r="H37" s="15">
        <v>23.06</v>
      </c>
      <c r="I37" s="3">
        <f t="shared" si="1"/>
        <v>1.0829999973066151</v>
      </c>
    </row>
    <row r="38" spans="2:9" s="3" customFormat="1" ht="14.25">
      <c r="B38" s="15">
        <v>851.167</v>
      </c>
      <c r="C38" s="15">
        <v>1.167</v>
      </c>
      <c r="D38" s="15">
        <v>0.42</v>
      </c>
      <c r="E38" s="15">
        <v>23.08</v>
      </c>
      <c r="G38" s="18">
        <f t="shared" si="0"/>
        <v>33799.368865972225</v>
      </c>
      <c r="H38" s="15">
        <v>23.08</v>
      </c>
      <c r="I38" s="3">
        <f t="shared" si="1"/>
        <v>1.1670000047888607</v>
      </c>
    </row>
    <row r="39" spans="2:9" s="3" customFormat="1" ht="14.25">
      <c r="B39" s="15">
        <v>851.25</v>
      </c>
      <c r="C39" s="15">
        <v>1.25</v>
      </c>
      <c r="D39" s="15">
        <v>0.45</v>
      </c>
      <c r="E39" s="15">
        <v>23.11</v>
      </c>
      <c r="G39" s="18">
        <f t="shared" si="0"/>
        <v>33799.36892361111</v>
      </c>
      <c r="H39" s="15">
        <v>23.11</v>
      </c>
      <c r="I39" s="3">
        <f t="shared" si="1"/>
        <v>1.2499999988358468</v>
      </c>
    </row>
    <row r="40" spans="2:9" s="3" customFormat="1" ht="14.25">
      <c r="B40" s="15">
        <v>851.333</v>
      </c>
      <c r="C40" s="15">
        <v>1.333</v>
      </c>
      <c r="D40" s="15">
        <v>0.45</v>
      </c>
      <c r="E40" s="15">
        <v>23.11</v>
      </c>
      <c r="G40" s="18">
        <f t="shared" si="0"/>
        <v>33799.36898125</v>
      </c>
      <c r="H40" s="15">
        <v>23.11</v>
      </c>
      <c r="I40" s="3">
        <f t="shared" si="1"/>
        <v>1.3330000033602118</v>
      </c>
    </row>
    <row r="41" spans="2:9" s="3" customFormat="1" ht="14.25">
      <c r="B41" s="15">
        <v>851.417</v>
      </c>
      <c r="C41" s="15">
        <v>1.417</v>
      </c>
      <c r="D41" s="15">
        <v>0.46</v>
      </c>
      <c r="E41" s="15">
        <v>23.12</v>
      </c>
      <c r="G41" s="18">
        <f t="shared" si="0"/>
        <v>33799.36903958333</v>
      </c>
      <c r="H41" s="15">
        <v>23.12</v>
      </c>
      <c r="I41" s="3">
        <f t="shared" si="1"/>
        <v>1.4170000003650784</v>
      </c>
    </row>
    <row r="42" spans="2:9" s="3" customFormat="1" ht="14.25">
      <c r="B42" s="15">
        <v>851.5</v>
      </c>
      <c r="C42" s="15">
        <v>1.5</v>
      </c>
      <c r="D42" s="15">
        <v>0.48</v>
      </c>
      <c r="E42" s="15">
        <v>23.14</v>
      </c>
      <c r="G42" s="18">
        <f t="shared" si="0"/>
        <v>33799.369097222225</v>
      </c>
      <c r="H42" s="15">
        <v>23.14</v>
      </c>
      <c r="I42" s="3">
        <f t="shared" si="1"/>
        <v>1.5000000048894435</v>
      </c>
    </row>
    <row r="43" spans="2:9" s="3" customFormat="1" ht="14.25">
      <c r="B43" s="15">
        <v>851.583</v>
      </c>
      <c r="C43" s="15">
        <v>1.583</v>
      </c>
      <c r="D43" s="15">
        <v>0.49</v>
      </c>
      <c r="E43" s="15">
        <v>23.15</v>
      </c>
      <c r="G43" s="18">
        <f t="shared" si="0"/>
        <v>33799.36915486111</v>
      </c>
      <c r="H43" s="15">
        <v>23.15</v>
      </c>
      <c r="I43" s="3">
        <f t="shared" si="1"/>
        <v>1.5829999989364296</v>
      </c>
    </row>
    <row r="44" spans="2:9" s="3" customFormat="1" ht="14.25">
      <c r="B44" s="15">
        <v>851.667</v>
      </c>
      <c r="C44" s="15">
        <v>1.667</v>
      </c>
      <c r="D44" s="15">
        <v>0.51</v>
      </c>
      <c r="E44" s="15">
        <v>23.17</v>
      </c>
      <c r="G44" s="18">
        <f t="shared" si="0"/>
        <v>33799.36921319444</v>
      </c>
      <c r="H44" s="15">
        <v>23.17</v>
      </c>
      <c r="I44" s="3">
        <f t="shared" si="1"/>
        <v>1.6669999959412962</v>
      </c>
    </row>
    <row r="45" spans="2:9" s="3" customFormat="1" ht="14.25">
      <c r="B45" s="15">
        <v>851.75</v>
      </c>
      <c r="C45" s="15">
        <v>1.75</v>
      </c>
      <c r="D45" s="15">
        <v>0.53</v>
      </c>
      <c r="E45" s="15">
        <v>23.19</v>
      </c>
      <c r="G45" s="18">
        <f t="shared" si="0"/>
        <v>33799.36927083333</v>
      </c>
      <c r="H45" s="15">
        <v>23.19</v>
      </c>
      <c r="I45" s="3">
        <f t="shared" si="1"/>
        <v>1.7500000004656613</v>
      </c>
    </row>
    <row r="46" spans="2:9" s="3" customFormat="1" ht="14.25">
      <c r="B46" s="15">
        <v>851.833</v>
      </c>
      <c r="C46" s="15">
        <v>1.833</v>
      </c>
      <c r="D46" s="15">
        <v>0.54</v>
      </c>
      <c r="E46" s="15">
        <v>23.2</v>
      </c>
      <c r="G46" s="18">
        <f t="shared" si="0"/>
        <v>33799.369328472225</v>
      </c>
      <c r="H46" s="15">
        <v>23.2</v>
      </c>
      <c r="I46" s="3">
        <f t="shared" si="1"/>
        <v>1.8330000049900264</v>
      </c>
    </row>
    <row r="47" spans="2:9" s="3" customFormat="1" ht="14.25">
      <c r="B47" s="15">
        <v>851.917</v>
      </c>
      <c r="C47" s="15">
        <v>1.917</v>
      </c>
      <c r="D47" s="15">
        <v>0.56</v>
      </c>
      <c r="E47" s="15">
        <v>23.22</v>
      </c>
      <c r="G47" s="18">
        <f t="shared" si="0"/>
        <v>33799.369386805556</v>
      </c>
      <c r="H47" s="15">
        <v>23.22</v>
      </c>
      <c r="I47" s="3">
        <f t="shared" si="1"/>
        <v>1.917000001994893</v>
      </c>
    </row>
    <row r="48" spans="2:9" s="3" customFormat="1" ht="14.25">
      <c r="B48" s="15">
        <v>852</v>
      </c>
      <c r="C48" s="15">
        <v>2</v>
      </c>
      <c r="D48" s="15">
        <v>0.57</v>
      </c>
      <c r="E48" s="15">
        <v>23.23</v>
      </c>
      <c r="G48" s="18">
        <f t="shared" si="0"/>
        <v>33799.36944444444</v>
      </c>
      <c r="H48" s="15">
        <v>23.23</v>
      </c>
      <c r="I48" s="3">
        <f t="shared" si="1"/>
        <v>1.999999996041879</v>
      </c>
    </row>
    <row r="49" spans="2:9" s="3" customFormat="1" ht="14.25">
      <c r="B49" s="15">
        <v>852.5</v>
      </c>
      <c r="C49" s="15">
        <v>2.5</v>
      </c>
      <c r="D49" s="15">
        <v>0.63</v>
      </c>
      <c r="E49" s="15">
        <v>23.29</v>
      </c>
      <c r="G49" s="18">
        <f t="shared" si="0"/>
        <v>33799.369791666664</v>
      </c>
      <c r="H49" s="15">
        <v>23.29</v>
      </c>
      <c r="I49" s="3">
        <f t="shared" si="1"/>
        <v>2.4999999976716936</v>
      </c>
    </row>
    <row r="50" spans="2:9" s="3" customFormat="1" ht="14.25">
      <c r="B50" s="15">
        <v>853</v>
      </c>
      <c r="C50" s="15">
        <v>3</v>
      </c>
      <c r="D50" s="15">
        <v>0.67</v>
      </c>
      <c r="E50" s="15">
        <v>23.33</v>
      </c>
      <c r="G50" s="18">
        <f t="shared" si="0"/>
        <v>33799.37013888889</v>
      </c>
      <c r="H50" s="15">
        <v>23.33</v>
      </c>
      <c r="I50" s="3">
        <f t="shared" si="1"/>
        <v>2.999999999301508</v>
      </c>
    </row>
    <row r="51" spans="2:9" s="3" customFormat="1" ht="14.25">
      <c r="B51" s="15">
        <v>853.5</v>
      </c>
      <c r="C51" s="15">
        <v>3.5</v>
      </c>
      <c r="D51" s="15">
        <v>0.71</v>
      </c>
      <c r="E51" s="15">
        <v>23.37</v>
      </c>
      <c r="G51" s="18">
        <f t="shared" si="0"/>
        <v>33799.37048611111</v>
      </c>
      <c r="H51" s="15">
        <v>23.37</v>
      </c>
      <c r="I51" s="3">
        <f t="shared" si="1"/>
        <v>3.5000000009313226</v>
      </c>
    </row>
    <row r="52" spans="2:9" s="3" customFormat="1" ht="14.25">
      <c r="B52" s="15">
        <v>854</v>
      </c>
      <c r="C52" s="15">
        <v>4</v>
      </c>
      <c r="D52" s="15">
        <v>0.74</v>
      </c>
      <c r="E52" s="15">
        <v>23.4</v>
      </c>
      <c r="G52" s="18">
        <f t="shared" si="0"/>
        <v>33799.370833333334</v>
      </c>
      <c r="H52" s="15">
        <v>23.4</v>
      </c>
      <c r="I52" s="3">
        <f t="shared" si="1"/>
        <v>4.000000002561137</v>
      </c>
    </row>
    <row r="53" spans="2:9" s="3" customFormat="1" ht="12.75">
      <c r="B53" s="3">
        <v>854.5</v>
      </c>
      <c r="C53" s="3">
        <v>4.5</v>
      </c>
      <c r="D53" s="3">
        <v>0.77</v>
      </c>
      <c r="E53" s="3">
        <v>23.43</v>
      </c>
      <c r="G53" s="18">
        <f t="shared" si="0"/>
        <v>33799.37118055556</v>
      </c>
      <c r="H53" s="3">
        <v>23.43</v>
      </c>
      <c r="I53" s="3">
        <f t="shared" si="1"/>
        <v>4.500000004190952</v>
      </c>
    </row>
    <row r="54" spans="2:9" s="3" customFormat="1" ht="12.75">
      <c r="B54" s="3">
        <v>855</v>
      </c>
      <c r="C54" s="3">
        <v>5</v>
      </c>
      <c r="D54" s="3">
        <v>0.81</v>
      </c>
      <c r="E54" s="3">
        <v>23.47</v>
      </c>
      <c r="G54" s="18">
        <f t="shared" si="0"/>
        <v>33799.37152777778</v>
      </c>
      <c r="H54" s="3">
        <v>23.47</v>
      </c>
      <c r="I54" s="3">
        <f t="shared" si="1"/>
        <v>5.000000005820766</v>
      </c>
    </row>
    <row r="55" spans="2:9" s="3" customFormat="1" ht="12.75">
      <c r="B55" s="3">
        <v>855.5</v>
      </c>
      <c r="C55" s="3">
        <v>5.5</v>
      </c>
      <c r="D55" s="3">
        <v>0.82</v>
      </c>
      <c r="E55" s="3">
        <v>23.48</v>
      </c>
      <c r="G55" s="18">
        <f t="shared" si="0"/>
        <v>33799.371875</v>
      </c>
      <c r="H55" s="3">
        <v>23.48</v>
      </c>
      <c r="I55" s="3">
        <f t="shared" si="1"/>
        <v>5.499999996973202</v>
      </c>
    </row>
    <row r="56" spans="2:9" s="3" customFormat="1" ht="12.75">
      <c r="B56" s="3">
        <v>856</v>
      </c>
      <c r="C56" s="3">
        <v>6</v>
      </c>
      <c r="D56" s="3">
        <v>0.85</v>
      </c>
      <c r="E56" s="3">
        <v>23.51</v>
      </c>
      <c r="G56" s="18">
        <f t="shared" si="0"/>
        <v>33799.37222222222</v>
      </c>
      <c r="H56" s="3">
        <v>23.51</v>
      </c>
      <c r="I56" s="3">
        <f t="shared" si="1"/>
        <v>5.999999998603016</v>
      </c>
    </row>
    <row r="57" spans="2:9" s="3" customFormat="1" ht="12.75">
      <c r="B57" s="3">
        <v>856.5</v>
      </c>
      <c r="C57" s="3">
        <v>6.5</v>
      </c>
      <c r="D57" s="3">
        <v>0.87</v>
      </c>
      <c r="E57" s="3">
        <v>23.53</v>
      </c>
      <c r="G57" s="18">
        <f t="shared" si="0"/>
        <v>33799.372569444444</v>
      </c>
      <c r="H57" s="3">
        <v>23.53</v>
      </c>
      <c r="I57" s="3">
        <f t="shared" si="1"/>
        <v>6.500000000232831</v>
      </c>
    </row>
    <row r="58" spans="2:9" s="3" customFormat="1" ht="12.75">
      <c r="B58" s="3">
        <v>857</v>
      </c>
      <c r="C58" s="3">
        <v>7</v>
      </c>
      <c r="D58" s="3">
        <v>0.88</v>
      </c>
      <c r="E58" s="3">
        <v>23.54</v>
      </c>
      <c r="G58" s="18">
        <f t="shared" si="0"/>
        <v>33799.37291666667</v>
      </c>
      <c r="H58" s="3">
        <v>23.54</v>
      </c>
      <c r="I58" s="3">
        <f t="shared" si="1"/>
        <v>7.000000001862645</v>
      </c>
    </row>
    <row r="59" spans="2:9" s="3" customFormat="1" ht="12.75">
      <c r="B59" s="3">
        <v>857.5</v>
      </c>
      <c r="C59" s="3">
        <v>7.5</v>
      </c>
      <c r="D59" s="3">
        <v>0.92</v>
      </c>
      <c r="E59" s="3">
        <v>23.58</v>
      </c>
      <c r="G59" s="18">
        <f t="shared" si="0"/>
        <v>33799.37326388889</v>
      </c>
      <c r="H59" s="3">
        <v>23.58</v>
      </c>
      <c r="I59" s="3">
        <f t="shared" si="1"/>
        <v>7.50000000349246</v>
      </c>
    </row>
    <row r="60" spans="2:9" s="3" customFormat="1" ht="12.75">
      <c r="B60" s="3">
        <v>858</v>
      </c>
      <c r="C60" s="3">
        <v>8</v>
      </c>
      <c r="D60" s="3">
        <v>0.92</v>
      </c>
      <c r="E60" s="3">
        <v>23.58</v>
      </c>
      <c r="G60" s="18">
        <f t="shared" si="0"/>
        <v>33799.373611111114</v>
      </c>
      <c r="H60" s="3">
        <v>23.58</v>
      </c>
      <c r="I60" s="3">
        <f t="shared" si="1"/>
        <v>8.000000005122274</v>
      </c>
    </row>
    <row r="61" spans="2:9" s="3" customFormat="1" ht="12.75">
      <c r="B61" s="3">
        <v>858.5</v>
      </c>
      <c r="C61" s="3">
        <v>8.5</v>
      </c>
      <c r="D61" s="3">
        <v>0.95</v>
      </c>
      <c r="E61" s="3">
        <v>23.61</v>
      </c>
      <c r="G61" s="18">
        <f t="shared" si="0"/>
        <v>33799.37395833333</v>
      </c>
      <c r="H61" s="3">
        <v>23.61</v>
      </c>
      <c r="I61" s="3">
        <f t="shared" si="1"/>
        <v>8.49999999627471</v>
      </c>
    </row>
    <row r="62" spans="2:9" s="3" customFormat="1" ht="12.75">
      <c r="B62" s="3">
        <v>859</v>
      </c>
      <c r="C62" s="3">
        <v>9</v>
      </c>
      <c r="D62" s="3">
        <v>0.95</v>
      </c>
      <c r="E62" s="3">
        <v>23.61</v>
      </c>
      <c r="G62" s="18">
        <f t="shared" si="0"/>
        <v>33799.37430555555</v>
      </c>
      <c r="H62" s="3">
        <v>23.61</v>
      </c>
      <c r="I62" s="3">
        <f t="shared" si="1"/>
        <v>8.999999997904524</v>
      </c>
    </row>
    <row r="63" spans="2:9" s="3" customFormat="1" ht="12.75">
      <c r="B63" s="3">
        <v>859.5</v>
      </c>
      <c r="C63" s="3">
        <v>9.5</v>
      </c>
      <c r="D63" s="3">
        <v>0.96</v>
      </c>
      <c r="E63" s="3">
        <v>23.62</v>
      </c>
      <c r="G63" s="18">
        <f t="shared" si="0"/>
        <v>33799.37465277778</v>
      </c>
      <c r="H63" s="3">
        <v>23.62</v>
      </c>
      <c r="I63" s="3">
        <f t="shared" si="1"/>
        <v>9.499999999534339</v>
      </c>
    </row>
    <row r="64" spans="2:9" s="3" customFormat="1" ht="12.75">
      <c r="B64" s="3">
        <v>900</v>
      </c>
      <c r="C64" s="3">
        <v>10</v>
      </c>
      <c r="D64" s="3">
        <v>0.98</v>
      </c>
      <c r="E64" s="3">
        <v>23.64</v>
      </c>
      <c r="G64" s="18">
        <f t="shared" si="0"/>
        <v>33799.375</v>
      </c>
      <c r="H64" s="3">
        <v>23.64</v>
      </c>
      <c r="I64" s="3">
        <f t="shared" si="1"/>
        <v>10.000000001164153</v>
      </c>
    </row>
    <row r="65" spans="2:9" s="3" customFormat="1" ht="12.75">
      <c r="B65" s="3">
        <v>902</v>
      </c>
      <c r="C65" s="3">
        <v>12</v>
      </c>
      <c r="D65" s="3">
        <v>1.02</v>
      </c>
      <c r="E65" s="3">
        <v>23.68</v>
      </c>
      <c r="G65" s="18">
        <f t="shared" si="0"/>
        <v>33799.376388888886</v>
      </c>
      <c r="H65" s="3">
        <v>23.68</v>
      </c>
      <c r="I65" s="3">
        <f t="shared" si="1"/>
        <v>11.999999997206032</v>
      </c>
    </row>
    <row r="66" spans="2:9" s="3" customFormat="1" ht="12.75">
      <c r="B66" s="3">
        <v>904</v>
      </c>
      <c r="C66" s="3">
        <v>14</v>
      </c>
      <c r="D66" s="3">
        <v>1.06</v>
      </c>
      <c r="E66" s="3">
        <v>23.72</v>
      </c>
      <c r="G66" s="18">
        <f t="shared" si="0"/>
        <v>33799.37777777778</v>
      </c>
      <c r="H66" s="3">
        <v>23.72</v>
      </c>
      <c r="I66" s="3">
        <f t="shared" si="1"/>
        <v>14.00000000372529</v>
      </c>
    </row>
    <row r="67" spans="2:9" s="3" customFormat="1" ht="12.75">
      <c r="B67" s="3">
        <v>906</v>
      </c>
      <c r="C67" s="3">
        <v>16</v>
      </c>
      <c r="D67" s="3">
        <v>1.09</v>
      </c>
      <c r="E67" s="3">
        <v>23.75</v>
      </c>
      <c r="G67" s="18">
        <f t="shared" si="0"/>
        <v>33799.379166666666</v>
      </c>
      <c r="H67" s="3">
        <v>23.75</v>
      </c>
      <c r="I67" s="3">
        <f t="shared" si="1"/>
        <v>15.99999999976717</v>
      </c>
    </row>
    <row r="68" spans="2:9" s="3" customFormat="1" ht="12.75">
      <c r="B68" s="3">
        <v>908</v>
      </c>
      <c r="C68" s="3">
        <v>18</v>
      </c>
      <c r="D68" s="3">
        <v>1.13</v>
      </c>
      <c r="E68" s="3">
        <v>23.79</v>
      </c>
      <c r="G68" s="18">
        <f t="shared" si="0"/>
        <v>33799.38055555556</v>
      </c>
      <c r="H68" s="3">
        <v>23.79</v>
      </c>
      <c r="I68" s="3">
        <f t="shared" si="1"/>
        <v>18.000000006286427</v>
      </c>
    </row>
    <row r="69" spans="2:9" s="3" customFormat="1" ht="12.75">
      <c r="B69" s="3">
        <v>910</v>
      </c>
      <c r="C69" s="3">
        <v>20</v>
      </c>
      <c r="D69" s="3">
        <v>1.15</v>
      </c>
      <c r="E69" s="3">
        <v>23.81</v>
      </c>
      <c r="G69" s="18">
        <f t="shared" si="0"/>
        <v>33799.381944444445</v>
      </c>
      <c r="H69" s="3">
        <v>23.81</v>
      </c>
      <c r="I69" s="3">
        <f t="shared" si="1"/>
        <v>20.000000002328306</v>
      </c>
    </row>
    <row r="70" spans="2:9" s="3" customFormat="1" ht="12.75">
      <c r="B70" s="3">
        <v>912</v>
      </c>
      <c r="C70" s="3">
        <v>22</v>
      </c>
      <c r="D70" s="3">
        <v>1.16</v>
      </c>
      <c r="E70" s="3">
        <v>23.82</v>
      </c>
      <c r="G70" s="18">
        <f t="shared" si="0"/>
        <v>33799.38333333333</v>
      </c>
      <c r="H70" s="3">
        <v>23.82</v>
      </c>
      <c r="I70" s="3">
        <f t="shared" si="1"/>
        <v>21.999999998370185</v>
      </c>
    </row>
    <row r="71" spans="2:9" s="3" customFormat="1" ht="12.75">
      <c r="B71" s="3">
        <v>914</v>
      </c>
      <c r="C71" s="3">
        <v>24</v>
      </c>
      <c r="D71" s="3">
        <v>1.2</v>
      </c>
      <c r="E71" s="3">
        <v>23.86</v>
      </c>
      <c r="G71" s="18">
        <f t="shared" si="0"/>
        <v>33799.384722222225</v>
      </c>
      <c r="H71" s="3">
        <v>23.86</v>
      </c>
      <c r="I71" s="3">
        <f t="shared" si="1"/>
        <v>24.000000004889444</v>
      </c>
    </row>
    <row r="72" spans="2:9" s="3" customFormat="1" ht="12.75">
      <c r="B72" s="3">
        <v>916</v>
      </c>
      <c r="C72" s="3">
        <v>26</v>
      </c>
      <c r="D72" s="3">
        <v>1.2</v>
      </c>
      <c r="E72" s="3">
        <v>23.86</v>
      </c>
      <c r="G72" s="18">
        <f t="shared" si="0"/>
        <v>33799.38611111111</v>
      </c>
      <c r="H72" s="3">
        <v>23.86</v>
      </c>
      <c r="I72" s="3">
        <f t="shared" si="1"/>
        <v>26.000000000931323</v>
      </c>
    </row>
    <row r="73" spans="2:9" s="3" customFormat="1" ht="12.75">
      <c r="B73" s="3">
        <v>918</v>
      </c>
      <c r="C73" s="3">
        <v>28</v>
      </c>
      <c r="D73" s="3">
        <v>1.21</v>
      </c>
      <c r="E73" s="3">
        <v>23.87</v>
      </c>
      <c r="G73" s="18">
        <f t="shared" si="0"/>
        <v>33799.3875</v>
      </c>
      <c r="H73" s="3">
        <v>23.87</v>
      </c>
      <c r="I73" s="3">
        <f t="shared" si="1"/>
        <v>27.9999999969732</v>
      </c>
    </row>
    <row r="74" spans="2:9" s="3" customFormat="1" ht="12.75">
      <c r="B74" s="3">
        <v>920</v>
      </c>
      <c r="C74" s="3">
        <v>30</v>
      </c>
      <c r="D74" s="3">
        <v>1.24</v>
      </c>
      <c r="E74" s="3">
        <v>23.9</v>
      </c>
      <c r="G74" s="18">
        <f t="shared" si="0"/>
        <v>33799.38888888889</v>
      </c>
      <c r="H74" s="3">
        <v>23.9</v>
      </c>
      <c r="I74" s="3">
        <f t="shared" si="1"/>
        <v>30.00000000349246</v>
      </c>
    </row>
    <row r="75" spans="2:9" s="3" customFormat="1" ht="12.75">
      <c r="B75" s="3">
        <v>922</v>
      </c>
      <c r="C75" s="3">
        <v>32</v>
      </c>
      <c r="D75" s="3">
        <v>1.24</v>
      </c>
      <c r="E75" s="3">
        <v>23.9</v>
      </c>
      <c r="G75" s="18">
        <f aca="true" t="shared" si="2" ref="G75:G138">IF(A75="",DATE(YEAR(G74),MONTH(G74),DAY(G74)),A75)+(INT(B75/100)+(B75-100*INT(B75/100))/60)/24</f>
        <v>33799.39027777778</v>
      </c>
      <c r="H75" s="3">
        <v>23.9</v>
      </c>
      <c r="I75" s="3">
        <f aca="true" t="shared" si="3" ref="I75:I138">(G75-$G$10)*24*60</f>
        <v>31.99999999953434</v>
      </c>
    </row>
    <row r="76" spans="2:9" s="3" customFormat="1" ht="12.75">
      <c r="B76" s="3">
        <v>924</v>
      </c>
      <c r="C76" s="3">
        <v>34</v>
      </c>
      <c r="D76" s="3">
        <v>1.27</v>
      </c>
      <c r="E76" s="3">
        <v>23.93</v>
      </c>
      <c r="G76" s="18">
        <f t="shared" si="2"/>
        <v>33799.39166666667</v>
      </c>
      <c r="H76" s="3">
        <v>23.93</v>
      </c>
      <c r="I76" s="3">
        <f t="shared" si="3"/>
        <v>34.0000000060536</v>
      </c>
    </row>
    <row r="77" spans="2:9" s="3" customFormat="1" ht="12.75">
      <c r="B77" s="3">
        <v>926</v>
      </c>
      <c r="C77" s="3">
        <v>36</v>
      </c>
      <c r="D77" s="3">
        <v>1.29</v>
      </c>
      <c r="E77" s="3">
        <v>23.95</v>
      </c>
      <c r="G77" s="18">
        <f t="shared" si="2"/>
        <v>33799.393055555556</v>
      </c>
      <c r="H77" s="3">
        <v>23.95</v>
      </c>
      <c r="I77" s="3">
        <f t="shared" si="3"/>
        <v>36.000000002095476</v>
      </c>
    </row>
    <row r="78" spans="2:9" s="3" customFormat="1" ht="12.75">
      <c r="B78" s="3">
        <v>928</v>
      </c>
      <c r="C78" s="3">
        <v>38</v>
      </c>
      <c r="D78" s="3">
        <v>1.29</v>
      </c>
      <c r="E78" s="3">
        <v>23.95</v>
      </c>
      <c r="G78" s="18">
        <f t="shared" si="2"/>
        <v>33799.39444444444</v>
      </c>
      <c r="H78" s="3">
        <v>23.95</v>
      </c>
      <c r="I78" s="3">
        <f t="shared" si="3"/>
        <v>37.999999998137355</v>
      </c>
    </row>
    <row r="79" spans="2:9" s="3" customFormat="1" ht="12.75">
      <c r="B79" s="3">
        <v>930</v>
      </c>
      <c r="C79" s="3">
        <v>40</v>
      </c>
      <c r="D79" s="3">
        <v>1.31</v>
      </c>
      <c r="E79" s="3">
        <v>23.97</v>
      </c>
      <c r="G79" s="18">
        <f t="shared" si="2"/>
        <v>33799.395833333336</v>
      </c>
      <c r="H79" s="3">
        <v>23.97</v>
      </c>
      <c r="I79" s="3">
        <f t="shared" si="3"/>
        <v>40.00000000465661</v>
      </c>
    </row>
    <row r="80" spans="2:9" s="3" customFormat="1" ht="12.75">
      <c r="B80" s="3">
        <v>932</v>
      </c>
      <c r="C80" s="3">
        <v>42</v>
      </c>
      <c r="D80" s="3">
        <v>1.32</v>
      </c>
      <c r="E80" s="3">
        <v>23.98</v>
      </c>
      <c r="G80" s="18">
        <f t="shared" si="2"/>
        <v>33799.39722222222</v>
      </c>
      <c r="H80" s="3">
        <v>23.98</v>
      </c>
      <c r="I80" s="3">
        <f t="shared" si="3"/>
        <v>42.00000000069849</v>
      </c>
    </row>
    <row r="81" spans="2:9" s="3" customFormat="1" ht="12.75">
      <c r="B81" s="3">
        <v>934</v>
      </c>
      <c r="C81" s="3">
        <v>44</v>
      </c>
      <c r="D81" s="3">
        <v>1.32</v>
      </c>
      <c r="E81" s="3">
        <v>23.98</v>
      </c>
      <c r="G81" s="18">
        <f t="shared" si="2"/>
        <v>33799.39861111111</v>
      </c>
      <c r="H81" s="3">
        <v>23.98</v>
      </c>
      <c r="I81" s="3">
        <f t="shared" si="3"/>
        <v>43.99999999674037</v>
      </c>
    </row>
    <row r="82" spans="2:9" s="3" customFormat="1" ht="12.75">
      <c r="B82" s="3">
        <v>936</v>
      </c>
      <c r="C82" s="3">
        <v>46</v>
      </c>
      <c r="D82" s="3">
        <v>1.34</v>
      </c>
      <c r="E82" s="3">
        <v>24</v>
      </c>
      <c r="G82" s="18">
        <f t="shared" si="2"/>
        <v>33799.4</v>
      </c>
      <c r="H82" s="3">
        <v>24</v>
      </c>
      <c r="I82" s="3">
        <f t="shared" si="3"/>
        <v>46.00000000325963</v>
      </c>
    </row>
    <row r="83" spans="2:9" s="3" customFormat="1" ht="12.75">
      <c r="B83" s="3">
        <v>938</v>
      </c>
      <c r="C83" s="3">
        <v>48</v>
      </c>
      <c r="D83" s="3">
        <v>1.34</v>
      </c>
      <c r="E83" s="3">
        <v>24</v>
      </c>
      <c r="G83" s="18">
        <f t="shared" si="2"/>
        <v>33799.40138888889</v>
      </c>
      <c r="H83" s="3">
        <v>24</v>
      </c>
      <c r="I83" s="3">
        <f t="shared" si="3"/>
        <v>47.99999999930151</v>
      </c>
    </row>
    <row r="84" spans="2:9" s="3" customFormat="1" ht="12.75">
      <c r="B84" s="3">
        <v>940</v>
      </c>
      <c r="C84" s="3">
        <v>50</v>
      </c>
      <c r="D84" s="3">
        <v>1.35</v>
      </c>
      <c r="E84" s="3">
        <v>24.01</v>
      </c>
      <c r="G84" s="18">
        <f t="shared" si="2"/>
        <v>33799.40277777778</v>
      </c>
      <c r="H84" s="3">
        <v>24.01</v>
      </c>
      <c r="I84" s="3">
        <f t="shared" si="3"/>
        <v>50.000000005820766</v>
      </c>
    </row>
    <row r="85" spans="2:9" s="3" customFormat="1" ht="12.75">
      <c r="B85" s="3">
        <v>942</v>
      </c>
      <c r="C85" s="3">
        <v>52</v>
      </c>
      <c r="D85" s="3">
        <v>1.37</v>
      </c>
      <c r="E85" s="3">
        <v>24.03</v>
      </c>
      <c r="G85" s="18">
        <f t="shared" si="2"/>
        <v>33799.40416666667</v>
      </c>
      <c r="H85" s="3">
        <v>24.03</v>
      </c>
      <c r="I85" s="3">
        <f t="shared" si="3"/>
        <v>52.000000001862645</v>
      </c>
    </row>
    <row r="86" spans="2:9" s="3" customFormat="1" ht="12.75">
      <c r="B86" s="3">
        <v>944</v>
      </c>
      <c r="C86" s="3">
        <v>54</v>
      </c>
      <c r="D86" s="3">
        <v>1.37</v>
      </c>
      <c r="E86" s="3">
        <v>24.03</v>
      </c>
      <c r="G86" s="18">
        <f t="shared" si="2"/>
        <v>33799.40555555555</v>
      </c>
      <c r="H86" s="3">
        <v>24.03</v>
      </c>
      <c r="I86" s="3">
        <f t="shared" si="3"/>
        <v>53.999999997904524</v>
      </c>
    </row>
    <row r="87" spans="2:9" s="3" customFormat="1" ht="12.75">
      <c r="B87" s="3">
        <v>946</v>
      </c>
      <c r="C87" s="3">
        <v>56</v>
      </c>
      <c r="D87" s="3">
        <v>1.37</v>
      </c>
      <c r="E87" s="3">
        <v>24.03</v>
      </c>
      <c r="G87" s="18">
        <f t="shared" si="2"/>
        <v>33799.40694444445</v>
      </c>
      <c r="H87" s="3">
        <v>24.03</v>
      </c>
      <c r="I87" s="3">
        <f t="shared" si="3"/>
        <v>56.00000000442378</v>
      </c>
    </row>
    <row r="88" spans="2:9" s="3" customFormat="1" ht="12.75">
      <c r="B88" s="3">
        <v>948</v>
      </c>
      <c r="C88" s="3">
        <v>58</v>
      </c>
      <c r="D88" s="3">
        <v>1.38</v>
      </c>
      <c r="E88" s="3">
        <v>24.04</v>
      </c>
      <c r="G88" s="18">
        <f t="shared" si="2"/>
        <v>33799.40833333333</v>
      </c>
      <c r="H88" s="3">
        <v>24.04</v>
      </c>
      <c r="I88" s="3">
        <f t="shared" si="3"/>
        <v>58.00000000046566</v>
      </c>
    </row>
    <row r="89" spans="2:9" s="3" customFormat="1" ht="12.75">
      <c r="B89" s="3">
        <v>950</v>
      </c>
      <c r="C89" s="3">
        <v>60</v>
      </c>
      <c r="D89" s="3">
        <v>1.4</v>
      </c>
      <c r="E89" s="3">
        <v>24.06</v>
      </c>
      <c r="G89" s="18">
        <f t="shared" si="2"/>
        <v>33799.40972222222</v>
      </c>
      <c r="H89" s="3">
        <v>24.06</v>
      </c>
      <c r="I89" s="3">
        <f t="shared" si="3"/>
        <v>59.99999999650754</v>
      </c>
    </row>
    <row r="90" spans="2:9" s="3" customFormat="1" ht="12.75">
      <c r="B90" s="3">
        <v>952</v>
      </c>
      <c r="C90" s="3">
        <v>62</v>
      </c>
      <c r="D90" s="3">
        <v>1.4</v>
      </c>
      <c r="E90" s="3">
        <v>24.06</v>
      </c>
      <c r="G90" s="18">
        <f t="shared" si="2"/>
        <v>33799.41111111111</v>
      </c>
      <c r="H90" s="3">
        <v>24.06</v>
      </c>
      <c r="I90" s="3">
        <f t="shared" si="3"/>
        <v>62.0000000030268</v>
      </c>
    </row>
    <row r="91" spans="2:9" s="3" customFormat="1" ht="12.75">
      <c r="B91" s="3">
        <v>954</v>
      </c>
      <c r="C91" s="3">
        <v>64</v>
      </c>
      <c r="D91" s="3">
        <v>1.41</v>
      </c>
      <c r="E91" s="3">
        <v>24.07</v>
      </c>
      <c r="G91" s="18">
        <f t="shared" si="2"/>
        <v>33799.4125</v>
      </c>
      <c r="H91" s="3">
        <v>24.07</v>
      </c>
      <c r="I91" s="3">
        <f t="shared" si="3"/>
        <v>63.99999999906868</v>
      </c>
    </row>
    <row r="92" spans="2:9" s="3" customFormat="1" ht="12.75">
      <c r="B92" s="3">
        <v>956</v>
      </c>
      <c r="C92" s="3">
        <v>66</v>
      </c>
      <c r="D92" s="3">
        <v>1.41</v>
      </c>
      <c r="E92" s="3">
        <v>24.07</v>
      </c>
      <c r="G92" s="18">
        <f t="shared" si="2"/>
        <v>33799.41388888889</v>
      </c>
      <c r="H92" s="3">
        <v>24.07</v>
      </c>
      <c r="I92" s="3">
        <f t="shared" si="3"/>
        <v>66.00000000558794</v>
      </c>
    </row>
    <row r="93" spans="2:9" s="3" customFormat="1" ht="12.75">
      <c r="B93" s="3">
        <v>958</v>
      </c>
      <c r="C93" s="3">
        <v>68</v>
      </c>
      <c r="D93" s="3">
        <v>1.41</v>
      </c>
      <c r="E93" s="3">
        <v>24.07</v>
      </c>
      <c r="G93" s="18">
        <f t="shared" si="2"/>
        <v>33799.41527777778</v>
      </c>
      <c r="H93" s="3">
        <v>24.07</v>
      </c>
      <c r="I93" s="3">
        <f t="shared" si="3"/>
        <v>68.00000000162981</v>
      </c>
    </row>
    <row r="94" spans="2:9" s="3" customFormat="1" ht="12.75">
      <c r="B94" s="3">
        <v>1000</v>
      </c>
      <c r="C94" s="3">
        <v>70</v>
      </c>
      <c r="D94" s="3">
        <v>1.43</v>
      </c>
      <c r="E94" s="3">
        <v>24.09</v>
      </c>
      <c r="G94" s="18">
        <f t="shared" si="2"/>
        <v>33799.416666666664</v>
      </c>
      <c r="H94" s="3">
        <v>24.09</v>
      </c>
      <c r="I94" s="3">
        <f t="shared" si="3"/>
        <v>69.9999999976717</v>
      </c>
    </row>
    <row r="95" spans="2:9" s="3" customFormat="1" ht="12.75">
      <c r="B95" s="3">
        <v>1002</v>
      </c>
      <c r="C95" s="3">
        <v>72</v>
      </c>
      <c r="D95" s="3">
        <v>1.43</v>
      </c>
      <c r="E95" s="3">
        <v>24.09</v>
      </c>
      <c r="G95" s="18">
        <f t="shared" si="2"/>
        <v>33799.41805555556</v>
      </c>
      <c r="H95" s="3">
        <v>24.09</v>
      </c>
      <c r="I95" s="3">
        <f t="shared" si="3"/>
        <v>72.00000000419095</v>
      </c>
    </row>
    <row r="96" spans="2:9" s="3" customFormat="1" ht="12.75">
      <c r="B96" s="3">
        <v>1004</v>
      </c>
      <c r="C96" s="3">
        <v>74</v>
      </c>
      <c r="D96" s="3">
        <v>1.45</v>
      </c>
      <c r="E96" s="3">
        <v>24.11</v>
      </c>
      <c r="G96" s="18">
        <f t="shared" si="2"/>
        <v>33799.419444444444</v>
      </c>
      <c r="H96" s="3">
        <v>24.11</v>
      </c>
      <c r="I96" s="3">
        <f t="shared" si="3"/>
        <v>74.00000000023283</v>
      </c>
    </row>
    <row r="97" spans="2:9" s="3" customFormat="1" ht="12.75">
      <c r="B97" s="3">
        <v>1006</v>
      </c>
      <c r="C97" s="3">
        <v>76</v>
      </c>
      <c r="D97" s="3">
        <v>1.45</v>
      </c>
      <c r="E97" s="3">
        <v>24.11</v>
      </c>
      <c r="G97" s="18">
        <f t="shared" si="2"/>
        <v>33799.42083333333</v>
      </c>
      <c r="H97" s="3">
        <v>24.11</v>
      </c>
      <c r="I97" s="3">
        <f t="shared" si="3"/>
        <v>75.99999999627471</v>
      </c>
    </row>
    <row r="98" spans="2:9" s="3" customFormat="1" ht="12.75">
      <c r="B98" s="3">
        <v>1008</v>
      </c>
      <c r="C98" s="3">
        <v>78</v>
      </c>
      <c r="D98" s="3">
        <v>1.48</v>
      </c>
      <c r="E98" s="3">
        <v>24.14</v>
      </c>
      <c r="G98" s="18">
        <f t="shared" si="2"/>
        <v>33799.42222222222</v>
      </c>
      <c r="H98" s="3">
        <v>24.14</v>
      </c>
      <c r="I98" s="3">
        <f t="shared" si="3"/>
        <v>78.00000000279397</v>
      </c>
    </row>
    <row r="99" spans="2:9" s="3" customFormat="1" ht="12.75">
      <c r="B99" s="3">
        <v>1010</v>
      </c>
      <c r="C99" s="3">
        <v>80</v>
      </c>
      <c r="D99" s="3">
        <v>1.51</v>
      </c>
      <c r="E99" s="3">
        <v>24.17</v>
      </c>
      <c r="G99" s="18">
        <f t="shared" si="2"/>
        <v>33799.42361111111</v>
      </c>
      <c r="H99" s="3">
        <v>24.17</v>
      </c>
      <c r="I99" s="3">
        <f t="shared" si="3"/>
        <v>79.99999999883585</v>
      </c>
    </row>
    <row r="100" spans="2:9" s="3" customFormat="1" ht="12.75">
      <c r="B100" s="3">
        <v>1012</v>
      </c>
      <c r="C100" s="3">
        <v>82</v>
      </c>
      <c r="D100" s="3">
        <v>1.52</v>
      </c>
      <c r="E100" s="3">
        <v>24.18</v>
      </c>
      <c r="G100" s="18">
        <f t="shared" si="2"/>
        <v>33799.425</v>
      </c>
      <c r="H100" s="3">
        <v>24.18</v>
      </c>
      <c r="I100" s="3">
        <f t="shared" si="3"/>
        <v>82.0000000053551</v>
      </c>
    </row>
    <row r="101" spans="2:9" s="3" customFormat="1" ht="12.75">
      <c r="B101" s="3">
        <v>1014</v>
      </c>
      <c r="C101" s="3">
        <v>84</v>
      </c>
      <c r="D101" s="3">
        <v>1.54</v>
      </c>
      <c r="E101" s="3">
        <v>24.2</v>
      </c>
      <c r="G101" s="18">
        <f t="shared" si="2"/>
        <v>33799.42638888889</v>
      </c>
      <c r="H101" s="3">
        <v>24.2</v>
      </c>
      <c r="I101" s="3">
        <f t="shared" si="3"/>
        <v>84.00000000139698</v>
      </c>
    </row>
    <row r="102" spans="2:9" s="3" customFormat="1" ht="12.75">
      <c r="B102" s="3">
        <v>1016</v>
      </c>
      <c r="C102" s="3">
        <v>86</v>
      </c>
      <c r="D102" s="3">
        <v>1.55</v>
      </c>
      <c r="E102" s="3">
        <v>24.21</v>
      </c>
      <c r="G102" s="18">
        <f t="shared" si="2"/>
        <v>33799.427777777775</v>
      </c>
      <c r="H102" s="3">
        <v>24.21</v>
      </c>
      <c r="I102" s="3">
        <f t="shared" si="3"/>
        <v>85.99999999743886</v>
      </c>
    </row>
    <row r="103" spans="2:9" s="3" customFormat="1" ht="12.75">
      <c r="B103" s="3">
        <v>1018</v>
      </c>
      <c r="C103" s="3">
        <v>88</v>
      </c>
      <c r="D103" s="3">
        <v>1.57</v>
      </c>
      <c r="E103" s="3">
        <v>24.23</v>
      </c>
      <c r="G103" s="18">
        <f t="shared" si="2"/>
        <v>33799.42916666667</v>
      </c>
      <c r="H103" s="3">
        <v>24.23</v>
      </c>
      <c r="I103" s="3">
        <f t="shared" si="3"/>
        <v>88.00000000395812</v>
      </c>
    </row>
    <row r="104" spans="2:9" s="3" customFormat="1" ht="12.75">
      <c r="B104" s="3">
        <v>1020</v>
      </c>
      <c r="C104" s="3">
        <v>90</v>
      </c>
      <c r="D104" s="3">
        <v>1.57</v>
      </c>
      <c r="E104" s="3">
        <v>24.23</v>
      </c>
      <c r="G104" s="18">
        <f t="shared" si="2"/>
        <v>33799.430555555555</v>
      </c>
      <c r="H104" s="3">
        <v>24.23</v>
      </c>
      <c r="I104" s="3">
        <f t="shared" si="3"/>
        <v>90</v>
      </c>
    </row>
    <row r="105" spans="2:9" s="3" customFormat="1" ht="12.75">
      <c r="B105" s="3">
        <v>1022</v>
      </c>
      <c r="C105" s="3">
        <v>92</v>
      </c>
      <c r="D105" s="3">
        <v>1.57</v>
      </c>
      <c r="E105" s="3">
        <v>24.23</v>
      </c>
      <c r="G105" s="18">
        <f t="shared" si="2"/>
        <v>33799.43194444444</v>
      </c>
      <c r="H105" s="3">
        <v>24.23</v>
      </c>
      <c r="I105" s="3">
        <f t="shared" si="3"/>
        <v>91.99999999604188</v>
      </c>
    </row>
    <row r="106" spans="2:9" s="3" customFormat="1" ht="12.75">
      <c r="B106" s="3">
        <v>1024</v>
      </c>
      <c r="C106" s="3">
        <v>94</v>
      </c>
      <c r="D106" s="3">
        <v>1.6</v>
      </c>
      <c r="E106" s="3">
        <v>24.26</v>
      </c>
      <c r="G106" s="18">
        <f t="shared" si="2"/>
        <v>33799.433333333334</v>
      </c>
      <c r="H106" s="3">
        <v>24.26</v>
      </c>
      <c r="I106" s="3">
        <f t="shared" si="3"/>
        <v>94.00000000256114</v>
      </c>
    </row>
    <row r="107" spans="2:9" s="3" customFormat="1" ht="12.75">
      <c r="B107" s="3">
        <v>1026</v>
      </c>
      <c r="C107" s="3">
        <v>96</v>
      </c>
      <c r="D107" s="3">
        <v>1.6</v>
      </c>
      <c r="E107" s="3">
        <v>24.26</v>
      </c>
      <c r="G107" s="18">
        <f t="shared" si="2"/>
        <v>33799.43472222222</v>
      </c>
      <c r="H107" s="3">
        <v>24.26</v>
      </c>
      <c r="I107" s="3">
        <f t="shared" si="3"/>
        <v>95.99999999860302</v>
      </c>
    </row>
    <row r="108" spans="2:9" s="3" customFormat="1" ht="12.75">
      <c r="B108" s="3">
        <v>1028</v>
      </c>
      <c r="C108" s="3">
        <v>98</v>
      </c>
      <c r="D108" s="3">
        <v>1.6</v>
      </c>
      <c r="E108" s="3">
        <v>24.26</v>
      </c>
      <c r="G108" s="18">
        <f t="shared" si="2"/>
        <v>33799.436111111114</v>
      </c>
      <c r="H108" s="3">
        <v>24.26</v>
      </c>
      <c r="I108" s="3">
        <f t="shared" si="3"/>
        <v>98.00000000512227</v>
      </c>
    </row>
    <row r="109" spans="2:9" s="3" customFormat="1" ht="12.75">
      <c r="B109" s="3">
        <v>1030</v>
      </c>
      <c r="C109" s="3">
        <v>100</v>
      </c>
      <c r="D109" s="3">
        <v>1.62</v>
      </c>
      <c r="E109" s="3">
        <v>24.28</v>
      </c>
      <c r="G109" s="18">
        <f t="shared" si="2"/>
        <v>33799.4375</v>
      </c>
      <c r="H109" s="3">
        <v>24.28</v>
      </c>
      <c r="I109" s="3">
        <f t="shared" si="3"/>
        <v>100.00000000116415</v>
      </c>
    </row>
    <row r="110" spans="2:9" s="3" customFormat="1" ht="12.75">
      <c r="B110" s="3">
        <v>1040</v>
      </c>
      <c r="C110" s="3">
        <v>110</v>
      </c>
      <c r="D110" s="3">
        <v>1.65</v>
      </c>
      <c r="E110" s="3">
        <v>24.31</v>
      </c>
      <c r="G110" s="18">
        <f t="shared" si="2"/>
        <v>33799.444444444445</v>
      </c>
      <c r="H110" s="3">
        <v>24.31</v>
      </c>
      <c r="I110" s="3">
        <f t="shared" si="3"/>
        <v>110.0000000023283</v>
      </c>
    </row>
    <row r="111" spans="2:9" s="3" customFormat="1" ht="12.75">
      <c r="B111" s="3">
        <v>1050</v>
      </c>
      <c r="C111" s="3">
        <v>120</v>
      </c>
      <c r="D111" s="3">
        <v>1.68</v>
      </c>
      <c r="E111" s="3">
        <v>24.34</v>
      </c>
      <c r="G111" s="18">
        <f t="shared" si="2"/>
        <v>33799.45138888889</v>
      </c>
      <c r="H111" s="3">
        <v>24.34</v>
      </c>
      <c r="I111" s="3">
        <f t="shared" si="3"/>
        <v>120.00000000349246</v>
      </c>
    </row>
    <row r="112" spans="2:9" s="3" customFormat="1" ht="12.75">
      <c r="B112" s="3">
        <v>1100</v>
      </c>
      <c r="C112" s="3">
        <v>130</v>
      </c>
      <c r="D112" s="3">
        <v>1.73</v>
      </c>
      <c r="E112" s="3">
        <v>24.39</v>
      </c>
      <c r="G112" s="18">
        <f t="shared" si="2"/>
        <v>33799.458333333336</v>
      </c>
      <c r="H112" s="3">
        <v>24.39</v>
      </c>
      <c r="I112" s="3">
        <f t="shared" si="3"/>
        <v>130.0000000046566</v>
      </c>
    </row>
    <row r="113" spans="2:9" s="3" customFormat="1" ht="12.75">
      <c r="B113" s="3">
        <v>1110</v>
      </c>
      <c r="C113" s="3">
        <v>140</v>
      </c>
      <c r="D113" s="3">
        <v>1.74</v>
      </c>
      <c r="E113" s="3">
        <v>24.4</v>
      </c>
      <c r="G113" s="18">
        <f t="shared" si="2"/>
        <v>33799.46527777778</v>
      </c>
      <c r="H113" s="3">
        <v>24.4</v>
      </c>
      <c r="I113" s="3">
        <f t="shared" si="3"/>
        <v>140.00000000582077</v>
      </c>
    </row>
    <row r="114" spans="2:9" s="3" customFormat="1" ht="12.75">
      <c r="B114" s="3">
        <v>1120</v>
      </c>
      <c r="C114" s="3">
        <v>150</v>
      </c>
      <c r="D114" s="3">
        <v>1.77</v>
      </c>
      <c r="E114" s="3">
        <v>24.43</v>
      </c>
      <c r="G114" s="18">
        <f t="shared" si="2"/>
        <v>33799.47222222222</v>
      </c>
      <c r="H114" s="3">
        <v>24.43</v>
      </c>
      <c r="I114" s="3">
        <f t="shared" si="3"/>
        <v>149.99999999650754</v>
      </c>
    </row>
    <row r="115" spans="2:9" s="3" customFormat="1" ht="12.75">
      <c r="B115" s="3">
        <v>1130</v>
      </c>
      <c r="C115" s="3">
        <v>160</v>
      </c>
      <c r="D115" s="3">
        <v>1.8</v>
      </c>
      <c r="E115" s="3">
        <v>24.46</v>
      </c>
      <c r="G115" s="18">
        <f t="shared" si="2"/>
        <v>33799.479166666664</v>
      </c>
      <c r="H115" s="3">
        <v>24.46</v>
      </c>
      <c r="I115" s="3">
        <f t="shared" si="3"/>
        <v>159.9999999976717</v>
      </c>
    </row>
    <row r="116" spans="2:9" s="3" customFormat="1" ht="12.75">
      <c r="B116" s="3">
        <v>1140</v>
      </c>
      <c r="C116" s="3">
        <v>170</v>
      </c>
      <c r="D116" s="3">
        <v>1.82</v>
      </c>
      <c r="E116" s="3">
        <v>24.48</v>
      </c>
      <c r="G116" s="18">
        <f t="shared" si="2"/>
        <v>33799.48611111111</v>
      </c>
      <c r="H116" s="3">
        <v>24.48</v>
      </c>
      <c r="I116" s="3">
        <f t="shared" si="3"/>
        <v>169.99999999883585</v>
      </c>
    </row>
    <row r="117" spans="2:9" s="3" customFormat="1" ht="12.75">
      <c r="B117" s="3">
        <v>1150</v>
      </c>
      <c r="C117" s="3">
        <v>180</v>
      </c>
      <c r="D117" s="3">
        <v>1.84</v>
      </c>
      <c r="E117" s="3">
        <v>24.5</v>
      </c>
      <c r="G117" s="18">
        <f t="shared" si="2"/>
        <v>33799.493055555555</v>
      </c>
      <c r="H117" s="3">
        <v>24.5</v>
      </c>
      <c r="I117" s="3">
        <f t="shared" si="3"/>
        <v>180</v>
      </c>
    </row>
    <row r="118" spans="2:9" s="3" customFormat="1" ht="12.75">
      <c r="B118" s="3">
        <v>1200</v>
      </c>
      <c r="C118" s="3">
        <v>190</v>
      </c>
      <c r="D118" s="3">
        <v>1.87</v>
      </c>
      <c r="E118" s="3">
        <v>24.53</v>
      </c>
      <c r="G118" s="18">
        <f t="shared" si="2"/>
        <v>33799.5</v>
      </c>
      <c r="H118" s="3">
        <v>24.53</v>
      </c>
      <c r="I118" s="3">
        <f t="shared" si="3"/>
        <v>190.00000000116415</v>
      </c>
    </row>
    <row r="119" spans="2:9" s="3" customFormat="1" ht="12.75">
      <c r="B119" s="3">
        <v>1210</v>
      </c>
      <c r="C119" s="3">
        <v>200</v>
      </c>
      <c r="D119" s="3">
        <v>1.88</v>
      </c>
      <c r="E119" s="3">
        <v>24.54</v>
      </c>
      <c r="G119" s="18">
        <f t="shared" si="2"/>
        <v>33799.506944444445</v>
      </c>
      <c r="H119" s="3">
        <v>24.54</v>
      </c>
      <c r="I119" s="3">
        <f t="shared" si="3"/>
        <v>200.0000000023283</v>
      </c>
    </row>
    <row r="120" spans="2:9" s="3" customFormat="1" ht="12.75">
      <c r="B120" s="3">
        <v>1220</v>
      </c>
      <c r="C120" s="3">
        <v>210</v>
      </c>
      <c r="D120" s="3">
        <v>1.91</v>
      </c>
      <c r="E120" s="3">
        <v>24.57</v>
      </c>
      <c r="G120" s="18">
        <f t="shared" si="2"/>
        <v>33799.51388888889</v>
      </c>
      <c r="H120" s="3">
        <v>24.57</v>
      </c>
      <c r="I120" s="3">
        <f t="shared" si="3"/>
        <v>210.00000000349246</v>
      </c>
    </row>
    <row r="121" spans="2:9" s="3" customFormat="1" ht="12.75">
      <c r="B121" s="3">
        <v>1230</v>
      </c>
      <c r="C121" s="3">
        <v>220</v>
      </c>
      <c r="D121" s="3">
        <v>1.94</v>
      </c>
      <c r="E121" s="3">
        <v>24.6</v>
      </c>
      <c r="G121" s="18">
        <f t="shared" si="2"/>
        <v>33799.520833333336</v>
      </c>
      <c r="H121" s="3">
        <v>24.6</v>
      </c>
      <c r="I121" s="3">
        <f t="shared" si="3"/>
        <v>220.0000000046566</v>
      </c>
    </row>
    <row r="122" spans="2:9" s="3" customFormat="1" ht="12.75">
      <c r="B122" s="3">
        <v>1240</v>
      </c>
      <c r="C122" s="3">
        <v>230</v>
      </c>
      <c r="D122" s="3">
        <v>1.96</v>
      </c>
      <c r="E122" s="3">
        <v>24.62</v>
      </c>
      <c r="G122" s="18">
        <f t="shared" si="2"/>
        <v>33799.52777777778</v>
      </c>
      <c r="H122" s="3">
        <v>24.62</v>
      </c>
      <c r="I122" s="3">
        <f t="shared" si="3"/>
        <v>230.00000000582077</v>
      </c>
    </row>
    <row r="123" spans="2:9" s="3" customFormat="1" ht="12.75">
      <c r="B123" s="3">
        <v>1250</v>
      </c>
      <c r="C123" s="3">
        <v>240</v>
      </c>
      <c r="D123" s="3">
        <v>1.98</v>
      </c>
      <c r="E123" s="3">
        <v>24.64</v>
      </c>
      <c r="G123" s="18">
        <f t="shared" si="2"/>
        <v>33799.53472222222</v>
      </c>
      <c r="H123" s="3">
        <v>24.64</v>
      </c>
      <c r="I123" s="3">
        <f t="shared" si="3"/>
        <v>239.99999999650754</v>
      </c>
    </row>
    <row r="124" spans="2:9" s="3" customFormat="1" ht="12.75">
      <c r="B124" s="3">
        <v>1300</v>
      </c>
      <c r="C124" s="3">
        <v>250</v>
      </c>
      <c r="D124" s="3">
        <v>2.01</v>
      </c>
      <c r="E124" s="3">
        <v>24.67</v>
      </c>
      <c r="G124" s="18">
        <f t="shared" si="2"/>
        <v>33799.541666666664</v>
      </c>
      <c r="H124" s="3">
        <v>24.67</v>
      </c>
      <c r="I124" s="3">
        <f t="shared" si="3"/>
        <v>249.9999999976717</v>
      </c>
    </row>
    <row r="125" spans="2:9" s="3" customFormat="1" ht="12.75">
      <c r="B125" s="3">
        <v>1310</v>
      </c>
      <c r="C125" s="3">
        <v>260</v>
      </c>
      <c r="D125" s="3">
        <v>2.02</v>
      </c>
      <c r="E125" s="3">
        <v>24.68</v>
      </c>
      <c r="G125" s="18">
        <f t="shared" si="2"/>
        <v>33799.54861111111</v>
      </c>
      <c r="H125" s="3">
        <v>24.68</v>
      </c>
      <c r="I125" s="3">
        <f t="shared" si="3"/>
        <v>259.99999999883585</v>
      </c>
    </row>
    <row r="126" spans="2:9" s="3" customFormat="1" ht="12.75">
      <c r="B126" s="3">
        <v>1320</v>
      </c>
      <c r="C126" s="3">
        <v>270</v>
      </c>
      <c r="D126" s="3">
        <v>2.04</v>
      </c>
      <c r="E126" s="3">
        <v>24.7</v>
      </c>
      <c r="G126" s="18">
        <f t="shared" si="2"/>
        <v>33799.555555555555</v>
      </c>
      <c r="H126" s="3">
        <v>24.7</v>
      </c>
      <c r="I126" s="3">
        <f t="shared" si="3"/>
        <v>270</v>
      </c>
    </row>
    <row r="127" spans="2:9" s="3" customFormat="1" ht="12.75">
      <c r="B127" s="3">
        <v>1330</v>
      </c>
      <c r="C127" s="3">
        <v>280</v>
      </c>
      <c r="D127" s="3">
        <v>2.05</v>
      </c>
      <c r="E127" s="3">
        <v>24.71</v>
      </c>
      <c r="G127" s="18">
        <f t="shared" si="2"/>
        <v>33799.5625</v>
      </c>
      <c r="H127" s="3">
        <v>24.71</v>
      </c>
      <c r="I127" s="3">
        <f t="shared" si="3"/>
        <v>280.00000000116415</v>
      </c>
    </row>
    <row r="128" spans="2:9" s="3" customFormat="1" ht="12.75">
      <c r="B128" s="3">
        <v>1340</v>
      </c>
      <c r="C128" s="3">
        <v>290</v>
      </c>
      <c r="D128" s="3">
        <v>2.07</v>
      </c>
      <c r="E128" s="3">
        <v>24.73</v>
      </c>
      <c r="G128" s="18">
        <f t="shared" si="2"/>
        <v>33799.569444444445</v>
      </c>
      <c r="H128" s="3">
        <v>24.73</v>
      </c>
      <c r="I128" s="3">
        <f t="shared" si="3"/>
        <v>290.0000000023283</v>
      </c>
    </row>
    <row r="129" spans="2:9" s="3" customFormat="1" ht="12.75">
      <c r="B129" s="3">
        <v>1350</v>
      </c>
      <c r="C129" s="3">
        <v>300</v>
      </c>
      <c r="D129" s="3">
        <v>2.1</v>
      </c>
      <c r="E129" s="3">
        <v>24.76</v>
      </c>
      <c r="G129" s="18">
        <f t="shared" si="2"/>
        <v>33799.57638888889</v>
      </c>
      <c r="H129" s="3">
        <v>24.76</v>
      </c>
      <c r="I129" s="3">
        <f t="shared" si="3"/>
        <v>300.00000000349246</v>
      </c>
    </row>
    <row r="130" spans="2:9" s="3" customFormat="1" ht="12.75">
      <c r="B130" s="3">
        <v>1400</v>
      </c>
      <c r="C130" s="3">
        <v>310</v>
      </c>
      <c r="D130" s="3">
        <v>2.12</v>
      </c>
      <c r="E130" s="3">
        <v>24.78</v>
      </c>
      <c r="G130" s="18">
        <f t="shared" si="2"/>
        <v>33799.583333333336</v>
      </c>
      <c r="H130" s="3">
        <v>24.78</v>
      </c>
      <c r="I130" s="3">
        <f t="shared" si="3"/>
        <v>310.0000000046566</v>
      </c>
    </row>
    <row r="131" spans="2:9" s="3" customFormat="1" ht="12.75">
      <c r="B131" s="3">
        <v>1410</v>
      </c>
      <c r="C131" s="3">
        <v>320</v>
      </c>
      <c r="D131" s="3">
        <v>2.12</v>
      </c>
      <c r="E131" s="3">
        <v>24.78</v>
      </c>
      <c r="G131" s="18">
        <f t="shared" si="2"/>
        <v>33799.59027777778</v>
      </c>
      <c r="H131" s="3">
        <v>24.78</v>
      </c>
      <c r="I131" s="3">
        <f t="shared" si="3"/>
        <v>320.00000000582077</v>
      </c>
    </row>
    <row r="132" spans="2:9" s="3" customFormat="1" ht="12.75">
      <c r="B132" s="3">
        <v>1420</v>
      </c>
      <c r="C132" s="3">
        <v>330</v>
      </c>
      <c r="D132" s="3">
        <v>2.13</v>
      </c>
      <c r="E132" s="3">
        <v>24.79</v>
      </c>
      <c r="G132" s="18">
        <f t="shared" si="2"/>
        <v>33799.59722222222</v>
      </c>
      <c r="H132" s="3">
        <v>24.79</v>
      </c>
      <c r="I132" s="3">
        <f t="shared" si="3"/>
        <v>329.99999999650754</v>
      </c>
    </row>
    <row r="133" spans="2:9" s="3" customFormat="1" ht="12.75">
      <c r="B133" s="3">
        <v>1430</v>
      </c>
      <c r="C133" s="3">
        <v>340</v>
      </c>
      <c r="D133" s="3">
        <v>2.09</v>
      </c>
      <c r="E133" s="3">
        <v>24.75</v>
      </c>
      <c r="G133" s="18">
        <f t="shared" si="2"/>
        <v>33799.604166666664</v>
      </c>
      <c r="H133" s="3">
        <v>24.75</v>
      </c>
      <c r="I133" s="3">
        <f t="shared" si="3"/>
        <v>339.9999999976717</v>
      </c>
    </row>
    <row r="134" spans="2:9" s="3" customFormat="1" ht="12.75">
      <c r="B134" s="3">
        <v>1440</v>
      </c>
      <c r="C134" s="3">
        <v>350</v>
      </c>
      <c r="D134" s="3">
        <v>2.09</v>
      </c>
      <c r="E134" s="3">
        <v>24.75</v>
      </c>
      <c r="G134" s="18">
        <f t="shared" si="2"/>
        <v>33799.61111111111</v>
      </c>
      <c r="H134" s="3">
        <v>24.75</v>
      </c>
      <c r="I134" s="3">
        <f t="shared" si="3"/>
        <v>349.99999999883585</v>
      </c>
    </row>
    <row r="135" spans="2:9" s="3" customFormat="1" ht="12.75">
      <c r="B135" s="3">
        <v>1450</v>
      </c>
      <c r="C135" s="3">
        <v>360</v>
      </c>
      <c r="D135" s="3">
        <v>2.07</v>
      </c>
      <c r="E135" s="3">
        <v>24.73</v>
      </c>
      <c r="G135" s="18">
        <f t="shared" si="2"/>
        <v>33799.618055555555</v>
      </c>
      <c r="H135" s="3">
        <v>24.73</v>
      </c>
      <c r="I135" s="3">
        <f t="shared" si="3"/>
        <v>360</v>
      </c>
    </row>
    <row r="136" spans="2:9" s="3" customFormat="1" ht="12.75">
      <c r="B136" s="3">
        <v>1500</v>
      </c>
      <c r="C136" s="3">
        <v>370</v>
      </c>
      <c r="D136" s="3">
        <v>2.09</v>
      </c>
      <c r="E136" s="3">
        <v>24.75</v>
      </c>
      <c r="G136" s="18">
        <f t="shared" si="2"/>
        <v>33799.625</v>
      </c>
      <c r="H136" s="3">
        <v>24.75</v>
      </c>
      <c r="I136" s="3">
        <f t="shared" si="3"/>
        <v>370.00000000116415</v>
      </c>
    </row>
    <row r="137" spans="2:9" s="3" customFormat="1" ht="12.75">
      <c r="B137" s="3">
        <v>1510</v>
      </c>
      <c r="C137" s="3">
        <v>380</v>
      </c>
      <c r="D137" s="3">
        <v>2.07</v>
      </c>
      <c r="E137" s="3">
        <v>24.73</v>
      </c>
      <c r="G137" s="18">
        <f t="shared" si="2"/>
        <v>33799.631944444445</v>
      </c>
      <c r="H137" s="3">
        <v>24.73</v>
      </c>
      <c r="I137" s="3">
        <f t="shared" si="3"/>
        <v>380.0000000023283</v>
      </c>
    </row>
    <row r="138" spans="2:9" s="3" customFormat="1" ht="12.75">
      <c r="B138" s="3">
        <v>1520</v>
      </c>
      <c r="C138" s="3">
        <v>390</v>
      </c>
      <c r="D138" s="3">
        <v>2.09</v>
      </c>
      <c r="E138" s="3">
        <v>24.75</v>
      </c>
      <c r="G138" s="18">
        <f t="shared" si="2"/>
        <v>33799.63888888889</v>
      </c>
      <c r="H138" s="3">
        <v>24.75</v>
      </c>
      <c r="I138" s="3">
        <f t="shared" si="3"/>
        <v>390.00000000349246</v>
      </c>
    </row>
    <row r="139" spans="2:9" s="3" customFormat="1" ht="12.75">
      <c r="B139" s="3">
        <v>1530</v>
      </c>
      <c r="C139" s="3">
        <v>400</v>
      </c>
      <c r="D139" s="3">
        <v>2.1</v>
      </c>
      <c r="E139" s="3">
        <v>24.76</v>
      </c>
      <c r="G139" s="18">
        <f aca="true" t="shared" si="4" ref="G139:G202">IF(A139="",DATE(YEAR(G138),MONTH(G138),DAY(G138)),A139)+(INT(B139/100)+(B139-100*INT(B139/100))/60)/24</f>
        <v>33799.645833333336</v>
      </c>
      <c r="H139" s="3">
        <v>24.76</v>
      </c>
      <c r="I139" s="3">
        <f aca="true" t="shared" si="5" ref="I139:I202">(G139-$G$10)*24*60</f>
        <v>400.0000000046566</v>
      </c>
    </row>
    <row r="140" spans="2:9" s="3" customFormat="1" ht="12.75">
      <c r="B140" s="3">
        <v>1540</v>
      </c>
      <c r="C140" s="3">
        <v>410</v>
      </c>
      <c r="D140" s="3">
        <v>2.09</v>
      </c>
      <c r="E140" s="3">
        <v>24.75</v>
      </c>
      <c r="G140" s="18">
        <f t="shared" si="4"/>
        <v>33799.65277777778</v>
      </c>
      <c r="H140" s="3">
        <v>24.75</v>
      </c>
      <c r="I140" s="3">
        <f t="shared" si="5"/>
        <v>410.00000000582077</v>
      </c>
    </row>
    <row r="141" spans="2:9" s="3" customFormat="1" ht="12.75">
      <c r="B141" s="3">
        <v>1550</v>
      </c>
      <c r="C141" s="3">
        <v>420</v>
      </c>
      <c r="D141" s="3">
        <v>2.09</v>
      </c>
      <c r="E141" s="3">
        <v>24.75</v>
      </c>
      <c r="G141" s="18">
        <f t="shared" si="4"/>
        <v>33799.65972222222</v>
      </c>
      <c r="H141" s="3">
        <v>24.75</v>
      </c>
      <c r="I141" s="3">
        <f t="shared" si="5"/>
        <v>419.99999999650754</v>
      </c>
    </row>
    <row r="142" spans="2:9" s="3" customFormat="1" ht="12.75">
      <c r="B142" s="3">
        <v>1600</v>
      </c>
      <c r="C142" s="3">
        <v>430</v>
      </c>
      <c r="D142" s="3">
        <v>2.09</v>
      </c>
      <c r="E142" s="3">
        <v>24.75</v>
      </c>
      <c r="G142" s="18">
        <f t="shared" si="4"/>
        <v>33799.666666666664</v>
      </c>
      <c r="H142" s="3">
        <v>24.75</v>
      </c>
      <c r="I142" s="3">
        <f t="shared" si="5"/>
        <v>429.9999999976717</v>
      </c>
    </row>
    <row r="143" spans="2:9" s="3" customFormat="1" ht="12.75">
      <c r="B143" s="3">
        <v>1610</v>
      </c>
      <c r="C143" s="3">
        <v>440</v>
      </c>
      <c r="D143" s="3">
        <v>2.1</v>
      </c>
      <c r="E143" s="3">
        <v>24.76</v>
      </c>
      <c r="G143" s="18">
        <f t="shared" si="4"/>
        <v>33799.67361111111</v>
      </c>
      <c r="H143" s="3">
        <v>24.76</v>
      </c>
      <c r="I143" s="3">
        <f t="shared" si="5"/>
        <v>439.99999999883585</v>
      </c>
    </row>
    <row r="144" spans="2:9" s="3" customFormat="1" ht="12.75">
      <c r="B144" s="3">
        <v>1620</v>
      </c>
      <c r="C144" s="3">
        <v>450</v>
      </c>
      <c r="D144" s="3">
        <v>2.1</v>
      </c>
      <c r="E144" s="3">
        <v>24.76</v>
      </c>
      <c r="G144" s="18">
        <f t="shared" si="4"/>
        <v>33799.680555555555</v>
      </c>
      <c r="H144" s="3">
        <v>24.76</v>
      </c>
      <c r="I144" s="3">
        <f t="shared" si="5"/>
        <v>450</v>
      </c>
    </row>
    <row r="145" spans="2:9" s="3" customFormat="1" ht="12.75">
      <c r="B145" s="3">
        <v>1630</v>
      </c>
      <c r="C145" s="3">
        <v>460</v>
      </c>
      <c r="D145" s="3">
        <v>2.1</v>
      </c>
      <c r="E145" s="3">
        <v>24.76</v>
      </c>
      <c r="G145" s="18">
        <f t="shared" si="4"/>
        <v>33799.6875</v>
      </c>
      <c r="H145" s="3">
        <v>24.76</v>
      </c>
      <c r="I145" s="3">
        <f t="shared" si="5"/>
        <v>460.00000000116415</v>
      </c>
    </row>
    <row r="146" spans="2:9" s="3" customFormat="1" ht="12.75">
      <c r="B146" s="3">
        <v>1640</v>
      </c>
      <c r="C146" s="3">
        <v>470</v>
      </c>
      <c r="D146" s="3">
        <v>2.1</v>
      </c>
      <c r="E146" s="3">
        <v>24.76</v>
      </c>
      <c r="G146" s="18">
        <f t="shared" si="4"/>
        <v>33799.694444444445</v>
      </c>
      <c r="H146" s="3">
        <v>24.76</v>
      </c>
      <c r="I146" s="3">
        <f t="shared" si="5"/>
        <v>470.0000000023283</v>
      </c>
    </row>
    <row r="147" spans="2:9" s="3" customFormat="1" ht="12.75">
      <c r="B147" s="3">
        <v>1650</v>
      </c>
      <c r="C147" s="3">
        <v>480</v>
      </c>
      <c r="D147" s="3">
        <v>2.12</v>
      </c>
      <c r="E147" s="3">
        <v>24.78</v>
      </c>
      <c r="G147" s="18">
        <f t="shared" si="4"/>
        <v>33799.70138888889</v>
      </c>
      <c r="H147" s="3">
        <v>24.78</v>
      </c>
      <c r="I147" s="3">
        <f t="shared" si="5"/>
        <v>480.00000000349246</v>
      </c>
    </row>
    <row r="148" spans="2:9" s="3" customFormat="1" ht="12.75">
      <c r="B148" s="3">
        <v>1700</v>
      </c>
      <c r="C148" s="3">
        <v>490</v>
      </c>
      <c r="D148" s="3">
        <v>2.12</v>
      </c>
      <c r="E148" s="3">
        <v>24.78</v>
      </c>
      <c r="G148" s="18">
        <f t="shared" si="4"/>
        <v>33799.708333333336</v>
      </c>
      <c r="H148" s="3">
        <v>24.78</v>
      </c>
      <c r="I148" s="3">
        <f t="shared" si="5"/>
        <v>490.0000000046566</v>
      </c>
    </row>
    <row r="149" spans="2:9" s="3" customFormat="1" ht="12.75">
      <c r="B149" s="3">
        <v>1710</v>
      </c>
      <c r="C149" s="3">
        <v>500</v>
      </c>
      <c r="D149" s="3">
        <v>2.13</v>
      </c>
      <c r="E149" s="3">
        <v>24.79</v>
      </c>
      <c r="G149" s="18">
        <f t="shared" si="4"/>
        <v>33799.71527777778</v>
      </c>
      <c r="H149" s="3">
        <v>24.79</v>
      </c>
      <c r="I149" s="3">
        <f t="shared" si="5"/>
        <v>500.00000000582077</v>
      </c>
    </row>
    <row r="150" spans="2:9" s="3" customFormat="1" ht="12.75">
      <c r="B150" s="3">
        <v>1720</v>
      </c>
      <c r="C150" s="3">
        <v>510</v>
      </c>
      <c r="D150" s="3">
        <v>2.15</v>
      </c>
      <c r="E150" s="3">
        <v>24.81</v>
      </c>
      <c r="G150" s="18">
        <f t="shared" si="4"/>
        <v>33799.72222222222</v>
      </c>
      <c r="H150" s="3">
        <v>24.81</v>
      </c>
      <c r="I150" s="3">
        <f t="shared" si="5"/>
        <v>509.99999999650754</v>
      </c>
    </row>
    <row r="151" spans="2:9" s="3" customFormat="1" ht="12.75">
      <c r="B151" s="3">
        <v>1730</v>
      </c>
      <c r="C151" s="3">
        <v>520</v>
      </c>
      <c r="D151" s="3">
        <v>2.15</v>
      </c>
      <c r="E151" s="3">
        <v>24.81</v>
      </c>
      <c r="G151" s="18">
        <f t="shared" si="4"/>
        <v>33799.729166666664</v>
      </c>
      <c r="H151" s="3">
        <v>24.81</v>
      </c>
      <c r="I151" s="3">
        <f t="shared" si="5"/>
        <v>519.9999999976717</v>
      </c>
    </row>
    <row r="152" spans="2:9" s="3" customFormat="1" ht="12.75">
      <c r="B152" s="3">
        <v>1740</v>
      </c>
      <c r="C152" s="3">
        <v>530</v>
      </c>
      <c r="D152" s="3">
        <v>2.16</v>
      </c>
      <c r="E152" s="3">
        <v>24.82</v>
      </c>
      <c r="G152" s="18">
        <f t="shared" si="4"/>
        <v>33799.73611111111</v>
      </c>
      <c r="H152" s="3">
        <v>24.82</v>
      </c>
      <c r="I152" s="3">
        <f t="shared" si="5"/>
        <v>529.9999999988358</v>
      </c>
    </row>
    <row r="153" spans="2:9" s="3" customFormat="1" ht="12.75">
      <c r="B153" s="3">
        <v>1750</v>
      </c>
      <c r="C153" s="3">
        <v>540</v>
      </c>
      <c r="D153" s="3">
        <v>2.16</v>
      </c>
      <c r="E153" s="3">
        <v>24.82</v>
      </c>
      <c r="G153" s="18">
        <f t="shared" si="4"/>
        <v>33799.743055555555</v>
      </c>
      <c r="H153" s="3">
        <v>24.82</v>
      </c>
      <c r="I153" s="3">
        <f t="shared" si="5"/>
        <v>540</v>
      </c>
    </row>
    <row r="154" spans="2:9" s="3" customFormat="1" ht="12.75">
      <c r="B154" s="3">
        <v>1800</v>
      </c>
      <c r="C154" s="3">
        <v>550</v>
      </c>
      <c r="D154" s="3">
        <v>2.18</v>
      </c>
      <c r="E154" s="3">
        <v>24.84</v>
      </c>
      <c r="G154" s="18">
        <f t="shared" si="4"/>
        <v>33799.75</v>
      </c>
      <c r="H154" s="3">
        <v>24.84</v>
      </c>
      <c r="I154" s="3">
        <f t="shared" si="5"/>
        <v>550.0000000011642</v>
      </c>
    </row>
    <row r="155" spans="2:9" s="3" customFormat="1" ht="12.75">
      <c r="B155" s="3">
        <v>1810</v>
      </c>
      <c r="C155" s="3">
        <v>560</v>
      </c>
      <c r="D155" s="3">
        <v>2.16</v>
      </c>
      <c r="E155" s="3">
        <v>24.82</v>
      </c>
      <c r="G155" s="18">
        <f t="shared" si="4"/>
        <v>33799.756944444445</v>
      </c>
      <c r="H155" s="3">
        <v>24.82</v>
      </c>
      <c r="I155" s="3">
        <f t="shared" si="5"/>
        <v>560.0000000023283</v>
      </c>
    </row>
    <row r="156" spans="2:9" s="3" customFormat="1" ht="12.75">
      <c r="B156" s="3">
        <v>1820</v>
      </c>
      <c r="C156" s="3">
        <v>570</v>
      </c>
      <c r="D156" s="3">
        <v>2.18</v>
      </c>
      <c r="E156" s="3">
        <v>24.84</v>
      </c>
      <c r="G156" s="18">
        <f t="shared" si="4"/>
        <v>33799.76388888889</v>
      </c>
      <c r="H156" s="3">
        <v>24.84</v>
      </c>
      <c r="I156" s="3">
        <f t="shared" si="5"/>
        <v>570.0000000034925</v>
      </c>
    </row>
    <row r="157" spans="2:9" s="3" customFormat="1" ht="12.75">
      <c r="B157" s="3">
        <v>1830</v>
      </c>
      <c r="C157" s="3">
        <v>580</v>
      </c>
      <c r="D157" s="3">
        <v>2.19</v>
      </c>
      <c r="E157" s="3">
        <v>24.85</v>
      </c>
      <c r="G157" s="18">
        <f t="shared" si="4"/>
        <v>33799.770833333336</v>
      </c>
      <c r="H157" s="3">
        <v>24.85</v>
      </c>
      <c r="I157" s="3">
        <f t="shared" si="5"/>
        <v>580.0000000046566</v>
      </c>
    </row>
    <row r="158" spans="2:9" s="3" customFormat="1" ht="12.75">
      <c r="B158" s="3">
        <v>1840</v>
      </c>
      <c r="C158" s="3">
        <v>590</v>
      </c>
      <c r="D158" s="3">
        <v>2.19</v>
      </c>
      <c r="E158" s="3">
        <v>24.85</v>
      </c>
      <c r="G158" s="18">
        <f t="shared" si="4"/>
        <v>33799.77777777778</v>
      </c>
      <c r="H158" s="3">
        <v>24.85</v>
      </c>
      <c r="I158" s="3">
        <f t="shared" si="5"/>
        <v>590.0000000058208</v>
      </c>
    </row>
    <row r="159" spans="2:9" s="3" customFormat="1" ht="12.75">
      <c r="B159" s="3">
        <v>1850</v>
      </c>
      <c r="C159" s="3">
        <v>600</v>
      </c>
      <c r="D159" s="3">
        <v>2.19</v>
      </c>
      <c r="E159" s="3">
        <v>24.85</v>
      </c>
      <c r="G159" s="18">
        <f t="shared" si="4"/>
        <v>33799.78472222222</v>
      </c>
      <c r="H159" s="3">
        <v>24.85</v>
      </c>
      <c r="I159" s="3">
        <f t="shared" si="5"/>
        <v>599.9999999965075</v>
      </c>
    </row>
    <row r="160" spans="2:9" s="3" customFormat="1" ht="12.75">
      <c r="B160" s="3">
        <v>1900</v>
      </c>
      <c r="C160" s="3">
        <v>610</v>
      </c>
      <c r="D160" s="3">
        <v>2.21</v>
      </c>
      <c r="E160" s="3">
        <v>24.87</v>
      </c>
      <c r="G160" s="18">
        <f t="shared" si="4"/>
        <v>33799.791666666664</v>
      </c>
      <c r="H160" s="3">
        <v>24.87</v>
      </c>
      <c r="I160" s="3">
        <f t="shared" si="5"/>
        <v>609.9999999976717</v>
      </c>
    </row>
    <row r="161" spans="2:9" s="3" customFormat="1" ht="12.75">
      <c r="B161" s="3">
        <v>1910</v>
      </c>
      <c r="C161" s="3">
        <v>620</v>
      </c>
      <c r="D161" s="3">
        <v>2.21</v>
      </c>
      <c r="E161" s="3">
        <v>24.87</v>
      </c>
      <c r="G161" s="18">
        <f t="shared" si="4"/>
        <v>33799.79861111111</v>
      </c>
      <c r="H161" s="3">
        <v>24.87</v>
      </c>
      <c r="I161" s="3">
        <f t="shared" si="5"/>
        <v>619.9999999988358</v>
      </c>
    </row>
    <row r="162" spans="2:9" s="3" customFormat="1" ht="12.75">
      <c r="B162" s="3">
        <v>1920</v>
      </c>
      <c r="C162" s="3">
        <v>630</v>
      </c>
      <c r="D162" s="3">
        <v>2.21</v>
      </c>
      <c r="E162" s="3">
        <v>24.87</v>
      </c>
      <c r="G162" s="18">
        <f t="shared" si="4"/>
        <v>33799.805555555555</v>
      </c>
      <c r="H162" s="3">
        <v>24.87</v>
      </c>
      <c r="I162" s="3">
        <f t="shared" si="5"/>
        <v>630</v>
      </c>
    </row>
    <row r="163" spans="2:9" s="3" customFormat="1" ht="12.75">
      <c r="B163" s="3">
        <v>1930</v>
      </c>
      <c r="C163" s="3">
        <v>640</v>
      </c>
      <c r="D163" s="3">
        <v>2.23</v>
      </c>
      <c r="E163" s="3">
        <v>24.89</v>
      </c>
      <c r="G163" s="18">
        <f t="shared" si="4"/>
        <v>33799.8125</v>
      </c>
      <c r="H163" s="3">
        <v>24.89</v>
      </c>
      <c r="I163" s="3">
        <f t="shared" si="5"/>
        <v>640.0000000011642</v>
      </c>
    </row>
    <row r="164" spans="2:9" s="3" customFormat="1" ht="12.75">
      <c r="B164" s="3">
        <v>1940</v>
      </c>
      <c r="C164" s="3">
        <v>650</v>
      </c>
      <c r="D164" s="3">
        <v>2.23</v>
      </c>
      <c r="E164" s="3">
        <v>24.89</v>
      </c>
      <c r="G164" s="18">
        <f t="shared" si="4"/>
        <v>33799.819444444445</v>
      </c>
      <c r="H164" s="3">
        <v>24.89</v>
      </c>
      <c r="I164" s="3">
        <f t="shared" si="5"/>
        <v>650.0000000023283</v>
      </c>
    </row>
    <row r="165" spans="2:9" s="3" customFormat="1" ht="12.75">
      <c r="B165" s="3">
        <v>1950</v>
      </c>
      <c r="C165" s="3">
        <v>660</v>
      </c>
      <c r="D165" s="3">
        <v>2.24</v>
      </c>
      <c r="E165" s="3">
        <v>24.9</v>
      </c>
      <c r="G165" s="18">
        <f t="shared" si="4"/>
        <v>33799.82638888889</v>
      </c>
      <c r="H165" s="3">
        <v>24.9</v>
      </c>
      <c r="I165" s="3">
        <f t="shared" si="5"/>
        <v>660.0000000034925</v>
      </c>
    </row>
    <row r="166" spans="2:9" s="3" customFormat="1" ht="12.75">
      <c r="B166" s="3">
        <v>2000</v>
      </c>
      <c r="C166" s="3">
        <v>670</v>
      </c>
      <c r="D166" s="3">
        <v>2.24</v>
      </c>
      <c r="E166" s="3">
        <v>24.9</v>
      </c>
      <c r="G166" s="18">
        <f t="shared" si="4"/>
        <v>33799.833333333336</v>
      </c>
      <c r="H166" s="3">
        <v>24.9</v>
      </c>
      <c r="I166" s="3">
        <f t="shared" si="5"/>
        <v>670.0000000046566</v>
      </c>
    </row>
    <row r="167" spans="2:9" s="3" customFormat="1" ht="12.75">
      <c r="B167" s="3">
        <v>2010</v>
      </c>
      <c r="C167" s="3">
        <v>680</v>
      </c>
      <c r="D167" s="3">
        <v>2.24</v>
      </c>
      <c r="E167" s="3">
        <v>24.9</v>
      </c>
      <c r="G167" s="18">
        <f t="shared" si="4"/>
        <v>33799.84027777778</v>
      </c>
      <c r="H167" s="3">
        <v>24.9</v>
      </c>
      <c r="I167" s="3">
        <f t="shared" si="5"/>
        <v>680.0000000058208</v>
      </c>
    </row>
    <row r="168" spans="2:9" s="3" customFormat="1" ht="12.75">
      <c r="B168" s="3">
        <v>2020</v>
      </c>
      <c r="C168" s="3">
        <v>690</v>
      </c>
      <c r="D168" s="3">
        <v>2.24</v>
      </c>
      <c r="E168" s="3">
        <v>24.9</v>
      </c>
      <c r="G168" s="18">
        <f t="shared" si="4"/>
        <v>33799.84722222222</v>
      </c>
      <c r="H168" s="3">
        <v>24.9</v>
      </c>
      <c r="I168" s="3">
        <f t="shared" si="5"/>
        <v>689.9999999965075</v>
      </c>
    </row>
    <row r="169" spans="2:9" s="3" customFormat="1" ht="12.75">
      <c r="B169" s="3">
        <v>2030</v>
      </c>
      <c r="C169" s="3">
        <v>700</v>
      </c>
      <c r="D169" s="3">
        <v>2.26</v>
      </c>
      <c r="E169" s="3">
        <v>24.92</v>
      </c>
      <c r="G169" s="18">
        <f t="shared" si="4"/>
        <v>33799.854166666664</v>
      </c>
      <c r="H169" s="3">
        <v>24.92</v>
      </c>
      <c r="I169" s="3">
        <f t="shared" si="5"/>
        <v>699.9999999976717</v>
      </c>
    </row>
    <row r="170" spans="2:9" s="3" customFormat="1" ht="12.75">
      <c r="B170" s="3">
        <v>2040</v>
      </c>
      <c r="C170" s="3">
        <v>710</v>
      </c>
      <c r="D170" s="3">
        <v>2.26</v>
      </c>
      <c r="E170" s="3">
        <v>24.92</v>
      </c>
      <c r="G170" s="18">
        <f t="shared" si="4"/>
        <v>33799.86111111111</v>
      </c>
      <c r="H170" s="3">
        <v>24.92</v>
      </c>
      <c r="I170" s="3">
        <f t="shared" si="5"/>
        <v>709.9999999988358</v>
      </c>
    </row>
    <row r="171" spans="2:9" s="3" customFormat="1" ht="12.75">
      <c r="B171" s="3">
        <v>2050</v>
      </c>
      <c r="C171" s="3">
        <v>720</v>
      </c>
      <c r="D171" s="3">
        <v>2.27</v>
      </c>
      <c r="E171" s="3">
        <v>24.93</v>
      </c>
      <c r="G171" s="18">
        <f t="shared" si="4"/>
        <v>33799.868055555555</v>
      </c>
      <c r="H171" s="3">
        <v>24.93</v>
      </c>
      <c r="I171" s="3">
        <f t="shared" si="5"/>
        <v>720</v>
      </c>
    </row>
    <row r="172" spans="2:9" s="3" customFormat="1" ht="12.75">
      <c r="B172" s="3">
        <v>2100</v>
      </c>
      <c r="C172" s="3">
        <v>730</v>
      </c>
      <c r="D172" s="3">
        <v>2.3</v>
      </c>
      <c r="E172" s="3">
        <v>24.96</v>
      </c>
      <c r="G172" s="18">
        <f t="shared" si="4"/>
        <v>33799.875</v>
      </c>
      <c r="H172" s="3">
        <v>24.96</v>
      </c>
      <c r="I172" s="3">
        <f t="shared" si="5"/>
        <v>730.0000000011642</v>
      </c>
    </row>
    <row r="173" spans="2:9" s="3" customFormat="1" ht="12.75">
      <c r="B173" s="3">
        <v>2110</v>
      </c>
      <c r="C173" s="3">
        <v>740</v>
      </c>
      <c r="D173" s="3">
        <v>2.32</v>
      </c>
      <c r="E173" s="3">
        <v>24.98</v>
      </c>
      <c r="G173" s="18">
        <f t="shared" si="4"/>
        <v>33799.881944444445</v>
      </c>
      <c r="H173" s="3">
        <v>24.98</v>
      </c>
      <c r="I173" s="3">
        <f t="shared" si="5"/>
        <v>740.0000000023283</v>
      </c>
    </row>
    <row r="174" spans="2:9" s="3" customFormat="1" ht="12.75">
      <c r="B174" s="3">
        <v>2120</v>
      </c>
      <c r="C174" s="3">
        <v>750</v>
      </c>
      <c r="D174" s="3">
        <v>2.32</v>
      </c>
      <c r="E174" s="3">
        <v>24.98</v>
      </c>
      <c r="G174" s="18">
        <f t="shared" si="4"/>
        <v>33799.88888888889</v>
      </c>
      <c r="H174" s="3">
        <v>24.98</v>
      </c>
      <c r="I174" s="3">
        <f t="shared" si="5"/>
        <v>750.0000000034925</v>
      </c>
    </row>
    <row r="175" spans="2:9" s="3" customFormat="1" ht="12.75">
      <c r="B175" s="3">
        <v>2130</v>
      </c>
      <c r="C175" s="3">
        <v>760</v>
      </c>
      <c r="D175" s="3">
        <v>2.3</v>
      </c>
      <c r="E175" s="3">
        <v>24.96</v>
      </c>
      <c r="G175" s="18">
        <f t="shared" si="4"/>
        <v>33799.895833333336</v>
      </c>
      <c r="H175" s="3">
        <v>24.96</v>
      </c>
      <c r="I175" s="3">
        <f t="shared" si="5"/>
        <v>760.0000000046566</v>
      </c>
    </row>
    <row r="176" spans="2:9" s="3" customFormat="1" ht="12.75">
      <c r="B176" s="3">
        <v>2140</v>
      </c>
      <c r="C176" s="3">
        <v>770</v>
      </c>
      <c r="D176" s="3">
        <v>2.3</v>
      </c>
      <c r="E176" s="3">
        <v>24.96</v>
      </c>
      <c r="G176" s="18">
        <f t="shared" si="4"/>
        <v>33799.90277777778</v>
      </c>
      <c r="H176" s="3">
        <v>24.96</v>
      </c>
      <c r="I176" s="3">
        <f t="shared" si="5"/>
        <v>770.0000000058208</v>
      </c>
    </row>
    <row r="177" spans="2:9" s="3" customFormat="1" ht="12.75">
      <c r="B177" s="3">
        <v>2150</v>
      </c>
      <c r="C177" s="3">
        <v>780</v>
      </c>
      <c r="D177" s="3">
        <v>2.3</v>
      </c>
      <c r="E177" s="3">
        <v>24.96</v>
      </c>
      <c r="G177" s="18">
        <f t="shared" si="4"/>
        <v>33799.90972222222</v>
      </c>
      <c r="H177" s="3">
        <v>24.96</v>
      </c>
      <c r="I177" s="3">
        <f t="shared" si="5"/>
        <v>779.9999999965075</v>
      </c>
    </row>
    <row r="178" spans="2:9" s="3" customFormat="1" ht="12.75">
      <c r="B178" s="3">
        <v>2200</v>
      </c>
      <c r="C178" s="3">
        <v>790</v>
      </c>
      <c r="D178" s="3">
        <v>2.3</v>
      </c>
      <c r="E178" s="3">
        <v>24.96</v>
      </c>
      <c r="G178" s="18">
        <f t="shared" si="4"/>
        <v>33799.916666666664</v>
      </c>
      <c r="H178" s="3">
        <v>24.96</v>
      </c>
      <c r="I178" s="3">
        <f t="shared" si="5"/>
        <v>789.9999999976717</v>
      </c>
    </row>
    <row r="179" spans="2:9" s="3" customFormat="1" ht="12.75">
      <c r="B179" s="3">
        <v>2210</v>
      </c>
      <c r="C179" s="3">
        <v>800</v>
      </c>
      <c r="D179" s="3">
        <v>2.32</v>
      </c>
      <c r="E179" s="3">
        <v>24.98</v>
      </c>
      <c r="G179" s="18">
        <f t="shared" si="4"/>
        <v>33799.92361111111</v>
      </c>
      <c r="H179" s="3">
        <v>24.98</v>
      </c>
      <c r="I179" s="3">
        <f t="shared" si="5"/>
        <v>799.9999999988358</v>
      </c>
    </row>
    <row r="180" spans="2:9" s="3" customFormat="1" ht="12.75">
      <c r="B180" s="3">
        <v>2220</v>
      </c>
      <c r="C180" s="3">
        <v>810</v>
      </c>
      <c r="D180" s="3">
        <v>2.3</v>
      </c>
      <c r="E180" s="3">
        <v>24.96</v>
      </c>
      <c r="G180" s="18">
        <f t="shared" si="4"/>
        <v>33799.930555555555</v>
      </c>
      <c r="H180" s="3">
        <v>24.96</v>
      </c>
      <c r="I180" s="3">
        <f t="shared" si="5"/>
        <v>810</v>
      </c>
    </row>
    <row r="181" spans="2:9" s="3" customFormat="1" ht="12.75">
      <c r="B181" s="3">
        <v>2230</v>
      </c>
      <c r="C181" s="3">
        <v>820</v>
      </c>
      <c r="D181" s="3">
        <v>2.32</v>
      </c>
      <c r="E181" s="3">
        <v>24.98</v>
      </c>
      <c r="G181" s="18">
        <f t="shared" si="4"/>
        <v>33799.9375</v>
      </c>
      <c r="H181" s="3">
        <v>24.98</v>
      </c>
      <c r="I181" s="3">
        <f t="shared" si="5"/>
        <v>820.0000000011642</v>
      </c>
    </row>
    <row r="182" spans="2:9" s="3" customFormat="1" ht="12.75">
      <c r="B182" s="3">
        <v>2240</v>
      </c>
      <c r="C182" s="3">
        <v>830</v>
      </c>
      <c r="D182" s="3">
        <v>2.32</v>
      </c>
      <c r="E182" s="3">
        <v>24.98</v>
      </c>
      <c r="G182" s="18">
        <f t="shared" si="4"/>
        <v>33799.944444444445</v>
      </c>
      <c r="H182" s="3">
        <v>24.98</v>
      </c>
      <c r="I182" s="3">
        <f t="shared" si="5"/>
        <v>830.0000000023283</v>
      </c>
    </row>
    <row r="183" spans="2:9" s="3" customFormat="1" ht="12.75">
      <c r="B183" s="3">
        <v>2250</v>
      </c>
      <c r="C183" s="3">
        <v>840</v>
      </c>
      <c r="D183" s="3">
        <v>2.33</v>
      </c>
      <c r="E183" s="3">
        <v>24.99</v>
      </c>
      <c r="G183" s="18">
        <f t="shared" si="4"/>
        <v>33799.95138888889</v>
      </c>
      <c r="H183" s="3">
        <v>24.99</v>
      </c>
      <c r="I183" s="3">
        <f t="shared" si="5"/>
        <v>840.0000000034925</v>
      </c>
    </row>
    <row r="184" spans="2:9" s="3" customFormat="1" ht="12.75">
      <c r="B184" s="3">
        <v>2300</v>
      </c>
      <c r="C184" s="3">
        <v>850</v>
      </c>
      <c r="D184" s="3">
        <v>2.33</v>
      </c>
      <c r="E184" s="3">
        <v>24.99</v>
      </c>
      <c r="G184" s="18">
        <f t="shared" si="4"/>
        <v>33799.958333333336</v>
      </c>
      <c r="H184" s="3">
        <v>24.99</v>
      </c>
      <c r="I184" s="3">
        <f t="shared" si="5"/>
        <v>850.0000000046566</v>
      </c>
    </row>
    <row r="185" spans="2:9" s="3" customFormat="1" ht="12.75">
      <c r="B185" s="3">
        <v>2310</v>
      </c>
      <c r="C185" s="3">
        <v>860</v>
      </c>
      <c r="D185" s="3">
        <v>2.37</v>
      </c>
      <c r="E185" s="3">
        <v>25.03</v>
      </c>
      <c r="G185" s="18">
        <f t="shared" si="4"/>
        <v>33799.96527777778</v>
      </c>
      <c r="H185" s="3">
        <v>25.03</v>
      </c>
      <c r="I185" s="3">
        <f t="shared" si="5"/>
        <v>860.0000000058208</v>
      </c>
    </row>
    <row r="186" spans="2:9" s="3" customFormat="1" ht="12.75">
      <c r="B186" s="3">
        <v>2320</v>
      </c>
      <c r="C186" s="3">
        <v>870</v>
      </c>
      <c r="D186" s="3">
        <v>2.37</v>
      </c>
      <c r="E186" s="3">
        <v>25.03</v>
      </c>
      <c r="G186" s="18">
        <f t="shared" si="4"/>
        <v>33799.97222222222</v>
      </c>
      <c r="H186" s="3">
        <v>25.03</v>
      </c>
      <c r="I186" s="3">
        <f t="shared" si="5"/>
        <v>869.9999999965075</v>
      </c>
    </row>
    <row r="187" spans="2:9" s="3" customFormat="1" ht="12.75">
      <c r="B187" s="3">
        <v>2330</v>
      </c>
      <c r="C187" s="3">
        <v>880</v>
      </c>
      <c r="D187" s="3">
        <v>2.37</v>
      </c>
      <c r="E187" s="3">
        <v>25.03</v>
      </c>
      <c r="G187" s="18">
        <f t="shared" si="4"/>
        <v>33799.979166666664</v>
      </c>
      <c r="H187" s="3">
        <v>25.03</v>
      </c>
      <c r="I187" s="3">
        <f t="shared" si="5"/>
        <v>879.9999999976717</v>
      </c>
    </row>
    <row r="188" spans="2:9" s="3" customFormat="1" ht="12.75">
      <c r="B188" s="3">
        <v>2340</v>
      </c>
      <c r="C188" s="3">
        <v>890</v>
      </c>
      <c r="D188" s="3">
        <v>2.38</v>
      </c>
      <c r="E188" s="3">
        <v>25.04</v>
      </c>
      <c r="G188" s="18">
        <f t="shared" si="4"/>
        <v>33799.98611111111</v>
      </c>
      <c r="H188" s="3">
        <v>25.04</v>
      </c>
      <c r="I188" s="3">
        <f t="shared" si="5"/>
        <v>889.9999999988358</v>
      </c>
    </row>
    <row r="189" spans="2:9" s="3" customFormat="1" ht="12.75">
      <c r="B189" s="3">
        <v>2350</v>
      </c>
      <c r="C189" s="3">
        <v>900</v>
      </c>
      <c r="D189" s="3">
        <v>2.38</v>
      </c>
      <c r="E189" s="3">
        <v>25.04</v>
      </c>
      <c r="G189" s="18">
        <f t="shared" si="4"/>
        <v>33799.993055555555</v>
      </c>
      <c r="H189" s="3">
        <v>25.04</v>
      </c>
      <c r="I189" s="3">
        <f t="shared" si="5"/>
        <v>900</v>
      </c>
    </row>
    <row r="190" spans="1:9" s="3" customFormat="1" ht="12.75">
      <c r="A190" s="4">
        <v>33800</v>
      </c>
      <c r="B190" s="3">
        <v>0</v>
      </c>
      <c r="C190" s="3">
        <v>910</v>
      </c>
      <c r="D190" s="3">
        <v>2.38</v>
      </c>
      <c r="E190" s="3">
        <v>25.04</v>
      </c>
      <c r="G190" s="18">
        <f t="shared" si="4"/>
        <v>33800</v>
      </c>
      <c r="H190" s="3">
        <v>25.04</v>
      </c>
      <c r="I190" s="3">
        <f t="shared" si="5"/>
        <v>910.0000000011642</v>
      </c>
    </row>
    <row r="191" spans="2:9" s="3" customFormat="1" ht="12.75">
      <c r="B191" s="3">
        <v>10</v>
      </c>
      <c r="C191" s="3">
        <v>920</v>
      </c>
      <c r="D191" s="3">
        <v>2.38</v>
      </c>
      <c r="E191" s="3">
        <v>25.04</v>
      </c>
      <c r="G191" s="18">
        <f t="shared" si="4"/>
        <v>33800.006944444445</v>
      </c>
      <c r="H191" s="3">
        <v>25.04</v>
      </c>
      <c r="I191" s="3">
        <f t="shared" si="5"/>
        <v>920.0000000023283</v>
      </c>
    </row>
    <row r="192" spans="2:9" s="3" customFormat="1" ht="12.75">
      <c r="B192" s="3">
        <v>20</v>
      </c>
      <c r="C192" s="3">
        <v>930</v>
      </c>
      <c r="D192" s="3">
        <v>2.4</v>
      </c>
      <c r="E192" s="3">
        <v>25.06</v>
      </c>
      <c r="G192" s="18">
        <f t="shared" si="4"/>
        <v>33800.01388888889</v>
      </c>
      <c r="H192" s="3">
        <v>25.06</v>
      </c>
      <c r="I192" s="3">
        <f t="shared" si="5"/>
        <v>930.0000000034925</v>
      </c>
    </row>
    <row r="193" spans="2:9" s="3" customFormat="1" ht="12.75">
      <c r="B193" s="3">
        <v>30</v>
      </c>
      <c r="C193" s="3">
        <v>940</v>
      </c>
      <c r="D193" s="3">
        <v>2.4</v>
      </c>
      <c r="E193" s="3">
        <v>25.06</v>
      </c>
      <c r="G193" s="18">
        <f t="shared" si="4"/>
        <v>33800.020833333336</v>
      </c>
      <c r="H193" s="3">
        <v>25.06</v>
      </c>
      <c r="I193" s="3">
        <f t="shared" si="5"/>
        <v>940.0000000046566</v>
      </c>
    </row>
    <row r="194" spans="2:9" s="3" customFormat="1" ht="12.75">
      <c r="B194" s="3">
        <v>40</v>
      </c>
      <c r="C194" s="3">
        <v>950</v>
      </c>
      <c r="D194" s="3">
        <v>2.4</v>
      </c>
      <c r="E194" s="3">
        <v>25.06</v>
      </c>
      <c r="G194" s="18">
        <f t="shared" si="4"/>
        <v>33800.02777777778</v>
      </c>
      <c r="H194" s="3">
        <v>25.06</v>
      </c>
      <c r="I194" s="3">
        <f t="shared" si="5"/>
        <v>950.0000000058208</v>
      </c>
    </row>
    <row r="195" spans="2:9" s="3" customFormat="1" ht="12.75">
      <c r="B195" s="3">
        <v>50</v>
      </c>
      <c r="C195" s="3">
        <v>960</v>
      </c>
      <c r="D195" s="3">
        <v>2.4</v>
      </c>
      <c r="E195" s="3">
        <v>25.06</v>
      </c>
      <c r="G195" s="18">
        <f t="shared" si="4"/>
        <v>33800.03472222222</v>
      </c>
      <c r="H195" s="3">
        <v>25.06</v>
      </c>
      <c r="I195" s="3">
        <f t="shared" si="5"/>
        <v>959.9999999965075</v>
      </c>
    </row>
    <row r="196" spans="2:9" s="3" customFormat="1" ht="12.75">
      <c r="B196" s="3">
        <v>100</v>
      </c>
      <c r="C196" s="3">
        <v>970</v>
      </c>
      <c r="D196" s="3">
        <v>2.4</v>
      </c>
      <c r="E196" s="3">
        <v>25.06</v>
      </c>
      <c r="G196" s="18">
        <f t="shared" si="4"/>
        <v>33800.041666666664</v>
      </c>
      <c r="H196" s="3">
        <v>25.06</v>
      </c>
      <c r="I196" s="3">
        <f t="shared" si="5"/>
        <v>969.9999999976717</v>
      </c>
    </row>
    <row r="197" spans="2:9" s="3" customFormat="1" ht="12.75">
      <c r="B197" s="3">
        <v>110</v>
      </c>
      <c r="C197" s="3">
        <v>980</v>
      </c>
      <c r="D197" s="3">
        <v>2.4</v>
      </c>
      <c r="E197" s="3">
        <v>25.06</v>
      </c>
      <c r="G197" s="18">
        <f t="shared" si="4"/>
        <v>33800.04861111111</v>
      </c>
      <c r="H197" s="3">
        <v>25.06</v>
      </c>
      <c r="I197" s="3">
        <f t="shared" si="5"/>
        <v>979.9999999988358</v>
      </c>
    </row>
    <row r="198" spans="2:9" s="3" customFormat="1" ht="12.75">
      <c r="B198" s="3">
        <v>120</v>
      </c>
      <c r="C198" s="3">
        <v>990</v>
      </c>
      <c r="D198" s="3">
        <v>2.4</v>
      </c>
      <c r="E198" s="3">
        <v>25.06</v>
      </c>
      <c r="G198" s="18">
        <f t="shared" si="4"/>
        <v>33800.055555555555</v>
      </c>
      <c r="H198" s="3">
        <v>25.06</v>
      </c>
      <c r="I198" s="3">
        <f t="shared" si="5"/>
        <v>990</v>
      </c>
    </row>
    <row r="199" spans="2:9" s="3" customFormat="1" ht="12.75">
      <c r="B199" s="3">
        <v>130</v>
      </c>
      <c r="C199" s="3">
        <v>1000</v>
      </c>
      <c r="D199" s="3">
        <v>2.41</v>
      </c>
      <c r="E199" s="3">
        <v>25.07</v>
      </c>
      <c r="G199" s="18">
        <f t="shared" si="4"/>
        <v>33800.0625</v>
      </c>
      <c r="H199" s="3">
        <v>25.07</v>
      </c>
      <c r="I199" s="3">
        <f t="shared" si="5"/>
        <v>1000.0000000011642</v>
      </c>
    </row>
    <row r="200" spans="2:9" s="3" customFormat="1" ht="12.75">
      <c r="B200" s="3">
        <v>200</v>
      </c>
      <c r="C200" s="3">
        <v>1030</v>
      </c>
      <c r="D200" s="3">
        <v>2.41</v>
      </c>
      <c r="E200" s="3">
        <v>25.07</v>
      </c>
      <c r="G200" s="18">
        <f t="shared" si="4"/>
        <v>33800.083333333336</v>
      </c>
      <c r="H200" s="3">
        <v>25.07</v>
      </c>
      <c r="I200" s="3">
        <f t="shared" si="5"/>
        <v>1030.0000000046566</v>
      </c>
    </row>
    <row r="201" spans="2:9" s="3" customFormat="1" ht="12.75">
      <c r="B201" s="3">
        <v>230</v>
      </c>
      <c r="C201" s="3">
        <v>1060</v>
      </c>
      <c r="D201" s="3">
        <v>2.41</v>
      </c>
      <c r="E201" s="3">
        <v>25.07</v>
      </c>
      <c r="G201" s="18">
        <f t="shared" si="4"/>
        <v>33800.104166666664</v>
      </c>
      <c r="H201" s="3">
        <v>25.07</v>
      </c>
      <c r="I201" s="3">
        <f t="shared" si="5"/>
        <v>1059.9999999976717</v>
      </c>
    </row>
    <row r="202" spans="2:9" s="3" customFormat="1" ht="12.75">
      <c r="B202" s="3">
        <v>300</v>
      </c>
      <c r="C202" s="3">
        <v>1090</v>
      </c>
      <c r="D202" s="3">
        <v>2.43</v>
      </c>
      <c r="E202" s="3">
        <v>25.09</v>
      </c>
      <c r="G202" s="18">
        <f t="shared" si="4"/>
        <v>33800.125</v>
      </c>
      <c r="H202" s="3">
        <v>25.09</v>
      </c>
      <c r="I202" s="3">
        <f t="shared" si="5"/>
        <v>1090.0000000011642</v>
      </c>
    </row>
    <row r="203" spans="2:9" s="3" customFormat="1" ht="12.75">
      <c r="B203" s="3">
        <v>330</v>
      </c>
      <c r="C203" s="3">
        <v>1120</v>
      </c>
      <c r="D203" s="3">
        <v>2.44</v>
      </c>
      <c r="E203" s="3">
        <v>25.1</v>
      </c>
      <c r="G203" s="18">
        <f aca="true" t="shared" si="6" ref="G203:G261">IF(A203="",DATE(YEAR(G202),MONTH(G202),DAY(G202)),A203)+(INT(B203/100)+(B203-100*INT(B203/100))/60)/24</f>
        <v>33800.145833333336</v>
      </c>
      <c r="H203" s="3">
        <v>25.1</v>
      </c>
      <c r="I203" s="3">
        <f aca="true" t="shared" si="7" ref="I203:I261">(G203-$G$10)*24*60</f>
        <v>1120.0000000046566</v>
      </c>
    </row>
    <row r="204" spans="2:9" s="3" customFormat="1" ht="12.75">
      <c r="B204" s="3">
        <v>400</v>
      </c>
      <c r="C204" s="3">
        <v>1150</v>
      </c>
      <c r="D204" s="3">
        <v>2.48</v>
      </c>
      <c r="E204" s="3">
        <v>25.14</v>
      </c>
      <c r="G204" s="18">
        <f t="shared" si="6"/>
        <v>33800.166666666664</v>
      </c>
      <c r="H204" s="3">
        <v>25.14</v>
      </c>
      <c r="I204" s="3">
        <f t="shared" si="7"/>
        <v>1149.9999999976717</v>
      </c>
    </row>
    <row r="205" spans="2:9" s="3" customFormat="1" ht="12.75">
      <c r="B205" s="3">
        <v>430</v>
      </c>
      <c r="C205" s="3">
        <v>1180</v>
      </c>
      <c r="D205" s="3">
        <v>2.49</v>
      </c>
      <c r="E205" s="3">
        <v>25.15</v>
      </c>
      <c r="G205" s="18">
        <f t="shared" si="6"/>
        <v>33800.1875</v>
      </c>
      <c r="H205" s="3">
        <v>25.15</v>
      </c>
      <c r="I205" s="3">
        <f t="shared" si="7"/>
        <v>1180.0000000011642</v>
      </c>
    </row>
    <row r="206" spans="2:9" s="3" customFormat="1" ht="12.75">
      <c r="B206" s="3">
        <v>500</v>
      </c>
      <c r="C206" s="3">
        <v>1210</v>
      </c>
      <c r="D206" s="3">
        <v>2.49</v>
      </c>
      <c r="E206" s="3">
        <v>25.15</v>
      </c>
      <c r="G206" s="18">
        <f t="shared" si="6"/>
        <v>33800.208333333336</v>
      </c>
      <c r="H206" s="3">
        <v>25.15</v>
      </c>
      <c r="I206" s="3">
        <f t="shared" si="7"/>
        <v>1210.0000000046566</v>
      </c>
    </row>
    <row r="207" spans="2:9" s="3" customFormat="1" ht="12.75">
      <c r="B207" s="3">
        <v>530</v>
      </c>
      <c r="C207" s="3">
        <v>1240</v>
      </c>
      <c r="D207" s="3">
        <v>2.51</v>
      </c>
      <c r="E207" s="3">
        <v>25.17</v>
      </c>
      <c r="G207" s="18">
        <f t="shared" si="6"/>
        <v>33800.229166666664</v>
      </c>
      <c r="H207" s="3">
        <v>25.17</v>
      </c>
      <c r="I207" s="3">
        <f t="shared" si="7"/>
        <v>1239.9999999976717</v>
      </c>
    </row>
    <row r="208" spans="2:9" s="3" customFormat="1" ht="12.75">
      <c r="B208" s="3">
        <v>600</v>
      </c>
      <c r="C208" s="3">
        <v>1270</v>
      </c>
      <c r="D208" s="3">
        <v>2.54</v>
      </c>
      <c r="E208" s="3">
        <v>25.2</v>
      </c>
      <c r="G208" s="18">
        <f t="shared" si="6"/>
        <v>33800.25</v>
      </c>
      <c r="H208" s="3">
        <v>25.2</v>
      </c>
      <c r="I208" s="3">
        <f t="shared" si="7"/>
        <v>1270.0000000011642</v>
      </c>
    </row>
    <row r="209" spans="2:9" s="3" customFormat="1" ht="12.75">
      <c r="B209" s="3">
        <v>630</v>
      </c>
      <c r="C209" s="3">
        <v>1300</v>
      </c>
      <c r="D209" s="3">
        <v>2.52</v>
      </c>
      <c r="E209" s="3">
        <v>25.18</v>
      </c>
      <c r="G209" s="18">
        <f t="shared" si="6"/>
        <v>33800.270833333336</v>
      </c>
      <c r="H209" s="3">
        <v>25.18</v>
      </c>
      <c r="I209" s="3">
        <f t="shared" si="7"/>
        <v>1300.0000000046566</v>
      </c>
    </row>
    <row r="210" spans="2:9" s="3" customFormat="1" ht="12.75">
      <c r="B210" s="3">
        <v>700</v>
      </c>
      <c r="C210" s="3">
        <v>1330</v>
      </c>
      <c r="D210" s="3">
        <v>2.55</v>
      </c>
      <c r="E210" s="3">
        <v>25.21</v>
      </c>
      <c r="G210" s="18">
        <f t="shared" si="6"/>
        <v>33800.291666666664</v>
      </c>
      <c r="H210" s="3">
        <v>25.21</v>
      </c>
      <c r="I210" s="3">
        <f t="shared" si="7"/>
        <v>1329.9999999976717</v>
      </c>
    </row>
    <row r="211" spans="2:9" s="3" customFormat="1" ht="12.75">
      <c r="B211" s="3">
        <v>730</v>
      </c>
      <c r="C211" s="3">
        <v>1360</v>
      </c>
      <c r="D211" s="3">
        <v>2.6</v>
      </c>
      <c r="E211" s="3">
        <v>25.26</v>
      </c>
      <c r="G211" s="18">
        <f t="shared" si="6"/>
        <v>33800.3125</v>
      </c>
      <c r="H211" s="3">
        <v>25.26</v>
      </c>
      <c r="I211" s="3">
        <f t="shared" si="7"/>
        <v>1360.0000000011642</v>
      </c>
    </row>
    <row r="212" spans="2:9" s="3" customFormat="1" ht="12.75">
      <c r="B212" s="3">
        <v>800</v>
      </c>
      <c r="C212" s="3">
        <v>1390</v>
      </c>
      <c r="D212" s="3">
        <v>2.6</v>
      </c>
      <c r="E212" s="3">
        <v>25.26</v>
      </c>
      <c r="G212" s="18">
        <f t="shared" si="6"/>
        <v>33800.333333333336</v>
      </c>
      <c r="H212" s="3">
        <v>25.26</v>
      </c>
      <c r="I212" s="3">
        <f t="shared" si="7"/>
        <v>1390.0000000046566</v>
      </c>
    </row>
    <row r="213" spans="2:9" s="3" customFormat="1" ht="12.75">
      <c r="B213" s="3">
        <v>830</v>
      </c>
      <c r="C213" s="3">
        <v>1420</v>
      </c>
      <c r="D213" s="3">
        <v>2.63</v>
      </c>
      <c r="E213" s="3">
        <v>25.29</v>
      </c>
      <c r="G213" s="18">
        <f t="shared" si="6"/>
        <v>33800.354166666664</v>
      </c>
      <c r="H213" s="3">
        <v>25.29</v>
      </c>
      <c r="I213" s="3">
        <f t="shared" si="7"/>
        <v>1419.9999999976717</v>
      </c>
    </row>
    <row r="214" spans="2:9" s="3" customFormat="1" ht="12.75">
      <c r="B214" s="3">
        <v>900</v>
      </c>
      <c r="C214" s="3">
        <v>1450</v>
      </c>
      <c r="D214" s="3">
        <v>2.66</v>
      </c>
      <c r="E214" s="3">
        <v>25.32</v>
      </c>
      <c r="G214" s="18">
        <f t="shared" si="6"/>
        <v>33800.375</v>
      </c>
      <c r="H214" s="3">
        <v>25.32</v>
      </c>
      <c r="I214" s="3">
        <f t="shared" si="7"/>
        <v>1450.0000000011642</v>
      </c>
    </row>
    <row r="215" spans="2:9" s="3" customFormat="1" ht="12.75">
      <c r="B215" s="3">
        <v>930</v>
      </c>
      <c r="C215" s="3">
        <v>1480</v>
      </c>
      <c r="D215" s="3">
        <v>2.68</v>
      </c>
      <c r="E215" s="3">
        <v>25.34</v>
      </c>
      <c r="G215" s="18">
        <f t="shared" si="6"/>
        <v>33800.395833333336</v>
      </c>
      <c r="H215" s="3">
        <v>25.34</v>
      </c>
      <c r="I215" s="3">
        <f t="shared" si="7"/>
        <v>1480.0000000046566</v>
      </c>
    </row>
    <row r="216" spans="2:9" s="3" customFormat="1" ht="12.75">
      <c r="B216" s="3">
        <v>1000</v>
      </c>
      <c r="C216" s="3">
        <v>1510</v>
      </c>
      <c r="D216" s="3">
        <v>2.71</v>
      </c>
      <c r="E216" s="3">
        <v>25.37</v>
      </c>
      <c r="G216" s="18">
        <f t="shared" si="6"/>
        <v>33800.416666666664</v>
      </c>
      <c r="H216" s="3">
        <v>25.37</v>
      </c>
      <c r="I216" s="3">
        <f t="shared" si="7"/>
        <v>1509.9999999976717</v>
      </c>
    </row>
    <row r="217" spans="2:9" s="3" customFormat="1" ht="12.75">
      <c r="B217" s="3">
        <v>1030</v>
      </c>
      <c r="C217" s="3">
        <v>1540</v>
      </c>
      <c r="D217" s="3">
        <v>2.71</v>
      </c>
      <c r="E217" s="3">
        <v>25.37</v>
      </c>
      <c r="G217" s="18">
        <f t="shared" si="6"/>
        <v>33800.4375</v>
      </c>
      <c r="H217" s="3">
        <v>25.37</v>
      </c>
      <c r="I217" s="3">
        <f t="shared" si="7"/>
        <v>1540.0000000011642</v>
      </c>
    </row>
    <row r="218" spans="2:9" s="3" customFormat="1" ht="12.75">
      <c r="B218" s="3">
        <v>1100</v>
      </c>
      <c r="C218" s="3">
        <v>1570</v>
      </c>
      <c r="D218" s="3">
        <v>2.74</v>
      </c>
      <c r="E218" s="3">
        <v>25.4</v>
      </c>
      <c r="G218" s="18">
        <f t="shared" si="6"/>
        <v>33800.458333333336</v>
      </c>
      <c r="H218" s="3">
        <v>25.4</v>
      </c>
      <c r="I218" s="3">
        <f t="shared" si="7"/>
        <v>1570.0000000046566</v>
      </c>
    </row>
    <row r="219" spans="2:9" s="3" customFormat="1" ht="12.75">
      <c r="B219" s="3">
        <v>1130</v>
      </c>
      <c r="C219" s="3">
        <v>1600</v>
      </c>
      <c r="D219" s="3">
        <v>2.76</v>
      </c>
      <c r="E219" s="3">
        <v>25.42</v>
      </c>
      <c r="G219" s="18">
        <f t="shared" si="6"/>
        <v>33800.479166666664</v>
      </c>
      <c r="H219" s="3">
        <v>25.42</v>
      </c>
      <c r="I219" s="3">
        <f t="shared" si="7"/>
        <v>1599.9999999976717</v>
      </c>
    </row>
    <row r="220" spans="2:9" s="3" customFormat="1" ht="12.75">
      <c r="B220" s="3">
        <v>1200</v>
      </c>
      <c r="C220" s="3">
        <v>1630</v>
      </c>
      <c r="D220" s="3">
        <v>2.79</v>
      </c>
      <c r="E220" s="3">
        <v>25.45</v>
      </c>
      <c r="G220" s="18">
        <f t="shared" si="6"/>
        <v>33800.5</v>
      </c>
      <c r="H220" s="3">
        <v>25.45</v>
      </c>
      <c r="I220" s="3">
        <f t="shared" si="7"/>
        <v>1630.0000000011642</v>
      </c>
    </row>
    <row r="221" spans="2:9" s="3" customFormat="1" ht="12.75">
      <c r="B221" s="3">
        <v>1230</v>
      </c>
      <c r="C221" s="3">
        <v>1660</v>
      </c>
      <c r="D221" s="3">
        <v>2.8</v>
      </c>
      <c r="E221" s="3">
        <v>25.46</v>
      </c>
      <c r="G221" s="18">
        <f t="shared" si="6"/>
        <v>33800.520833333336</v>
      </c>
      <c r="H221" s="3">
        <v>25.46</v>
      </c>
      <c r="I221" s="3">
        <f t="shared" si="7"/>
        <v>1660.0000000046566</v>
      </c>
    </row>
    <row r="222" spans="2:9" s="3" customFormat="1" ht="12.75">
      <c r="B222" s="3">
        <v>1300</v>
      </c>
      <c r="C222" s="3">
        <v>1690</v>
      </c>
      <c r="D222" s="3">
        <v>2.8</v>
      </c>
      <c r="E222" s="3">
        <v>25.46</v>
      </c>
      <c r="G222" s="18">
        <f t="shared" si="6"/>
        <v>33800.541666666664</v>
      </c>
      <c r="H222" s="3">
        <v>25.46</v>
      </c>
      <c r="I222" s="3">
        <f t="shared" si="7"/>
        <v>1689.9999999976717</v>
      </c>
    </row>
    <row r="223" spans="2:9" s="3" customFormat="1" ht="12.75">
      <c r="B223" s="3">
        <v>1330</v>
      </c>
      <c r="C223" s="3">
        <v>1720</v>
      </c>
      <c r="D223" s="3">
        <v>2.82</v>
      </c>
      <c r="E223" s="3">
        <v>25.48</v>
      </c>
      <c r="G223" s="18">
        <f t="shared" si="6"/>
        <v>33800.5625</v>
      </c>
      <c r="H223" s="3">
        <v>25.48</v>
      </c>
      <c r="I223" s="3">
        <f t="shared" si="7"/>
        <v>1720.0000000011642</v>
      </c>
    </row>
    <row r="224" spans="2:9" s="3" customFormat="1" ht="12.75">
      <c r="B224" s="3">
        <v>1400</v>
      </c>
      <c r="C224" s="3">
        <v>1750</v>
      </c>
      <c r="D224" s="3">
        <v>2.83</v>
      </c>
      <c r="E224" s="3">
        <v>25.49</v>
      </c>
      <c r="G224" s="18">
        <f t="shared" si="6"/>
        <v>33800.583333333336</v>
      </c>
      <c r="H224" s="3">
        <v>25.49</v>
      </c>
      <c r="I224" s="3">
        <f t="shared" si="7"/>
        <v>1750.0000000046566</v>
      </c>
    </row>
    <row r="225" spans="2:9" s="3" customFormat="1" ht="12.75">
      <c r="B225" s="3">
        <v>1430</v>
      </c>
      <c r="C225" s="3">
        <v>1780</v>
      </c>
      <c r="D225" s="3">
        <v>2.87</v>
      </c>
      <c r="E225" s="3">
        <v>25.53</v>
      </c>
      <c r="G225" s="18">
        <f t="shared" si="6"/>
        <v>33800.604166666664</v>
      </c>
      <c r="H225" s="3">
        <v>25.53</v>
      </c>
      <c r="I225" s="3">
        <f t="shared" si="7"/>
        <v>1779.9999999976717</v>
      </c>
    </row>
    <row r="226" spans="2:9" s="3" customFormat="1" ht="12.75">
      <c r="B226" s="3">
        <v>1500</v>
      </c>
      <c r="C226" s="3">
        <v>1810</v>
      </c>
      <c r="D226" s="3">
        <v>2.88</v>
      </c>
      <c r="E226" s="3">
        <v>25.54</v>
      </c>
      <c r="G226" s="18">
        <f t="shared" si="6"/>
        <v>33800.625</v>
      </c>
      <c r="H226" s="3">
        <v>25.54</v>
      </c>
      <c r="I226" s="3">
        <f t="shared" si="7"/>
        <v>1810.0000000011642</v>
      </c>
    </row>
    <row r="227" spans="2:9" s="3" customFormat="1" ht="12.75">
      <c r="B227" s="3">
        <v>1530</v>
      </c>
      <c r="C227" s="3">
        <v>1840</v>
      </c>
      <c r="D227" s="3">
        <v>2.91</v>
      </c>
      <c r="E227" s="3">
        <v>25.57</v>
      </c>
      <c r="G227" s="18">
        <f t="shared" si="6"/>
        <v>33800.645833333336</v>
      </c>
      <c r="H227" s="3">
        <v>25.57</v>
      </c>
      <c r="I227" s="3">
        <f t="shared" si="7"/>
        <v>1840.0000000046566</v>
      </c>
    </row>
    <row r="228" spans="2:9" s="3" customFormat="1" ht="12.75">
      <c r="B228" s="3">
        <v>1600</v>
      </c>
      <c r="C228" s="3">
        <v>1870</v>
      </c>
      <c r="D228" s="3">
        <v>2.91</v>
      </c>
      <c r="E228" s="3">
        <v>25.57</v>
      </c>
      <c r="G228" s="18">
        <f t="shared" si="6"/>
        <v>33800.666666666664</v>
      </c>
      <c r="H228" s="3">
        <v>25.57</v>
      </c>
      <c r="I228" s="3">
        <f t="shared" si="7"/>
        <v>1869.9999999976717</v>
      </c>
    </row>
    <row r="229" spans="2:9" s="3" customFormat="1" ht="12.75">
      <c r="B229" s="3">
        <v>1630</v>
      </c>
      <c r="C229" s="3">
        <v>1900</v>
      </c>
      <c r="D229" s="3">
        <v>2.93</v>
      </c>
      <c r="E229" s="3">
        <v>25.59</v>
      </c>
      <c r="G229" s="18">
        <f t="shared" si="6"/>
        <v>33800.6875</v>
      </c>
      <c r="H229" s="3">
        <v>25.59</v>
      </c>
      <c r="I229" s="3">
        <f t="shared" si="7"/>
        <v>1900.0000000011642</v>
      </c>
    </row>
    <row r="230" spans="2:9" s="3" customFormat="1" ht="12.75">
      <c r="B230" s="3">
        <v>1700</v>
      </c>
      <c r="C230" s="3">
        <v>1930</v>
      </c>
      <c r="D230" s="3">
        <v>2.94</v>
      </c>
      <c r="E230" s="3">
        <v>25.6</v>
      </c>
      <c r="G230" s="18">
        <f t="shared" si="6"/>
        <v>33800.708333333336</v>
      </c>
      <c r="H230" s="3">
        <v>25.6</v>
      </c>
      <c r="I230" s="3">
        <f t="shared" si="7"/>
        <v>1930.0000000046566</v>
      </c>
    </row>
    <row r="231" spans="2:9" s="3" customFormat="1" ht="12.75">
      <c r="B231" s="3">
        <v>1730</v>
      </c>
      <c r="C231" s="3">
        <v>1960</v>
      </c>
      <c r="D231" s="3">
        <v>2.96</v>
      </c>
      <c r="E231" s="3">
        <v>25.62</v>
      </c>
      <c r="G231" s="18">
        <f t="shared" si="6"/>
        <v>33800.729166666664</v>
      </c>
      <c r="H231" s="3">
        <v>25.62</v>
      </c>
      <c r="I231" s="3">
        <f t="shared" si="7"/>
        <v>1959.9999999976717</v>
      </c>
    </row>
    <row r="232" spans="2:9" s="3" customFormat="1" ht="12.75">
      <c r="B232" s="3">
        <v>1800</v>
      </c>
      <c r="C232" s="3">
        <v>1990</v>
      </c>
      <c r="D232" s="3">
        <v>2.96</v>
      </c>
      <c r="E232" s="3">
        <v>25.62</v>
      </c>
      <c r="G232" s="18">
        <f t="shared" si="6"/>
        <v>33800.75</v>
      </c>
      <c r="H232" s="3">
        <v>25.62</v>
      </c>
      <c r="I232" s="3">
        <f t="shared" si="7"/>
        <v>1990.0000000011642</v>
      </c>
    </row>
    <row r="233" spans="2:9" s="3" customFormat="1" ht="12.75">
      <c r="B233" s="3">
        <v>1830</v>
      </c>
      <c r="C233" s="3">
        <v>2020</v>
      </c>
      <c r="D233" s="3">
        <v>2.97</v>
      </c>
      <c r="E233" s="3">
        <v>25.63</v>
      </c>
      <c r="G233" s="18">
        <f t="shared" si="6"/>
        <v>33800.770833333336</v>
      </c>
      <c r="H233" s="3">
        <v>25.63</v>
      </c>
      <c r="I233" s="3">
        <f t="shared" si="7"/>
        <v>2020.0000000046566</v>
      </c>
    </row>
    <row r="234" spans="2:9" s="3" customFormat="1" ht="12.75">
      <c r="B234" s="3">
        <v>1900</v>
      </c>
      <c r="C234" s="3">
        <v>2050</v>
      </c>
      <c r="D234" s="3">
        <v>2.99</v>
      </c>
      <c r="E234" s="3">
        <v>25.65</v>
      </c>
      <c r="G234" s="18">
        <f t="shared" si="6"/>
        <v>33800.791666666664</v>
      </c>
      <c r="H234" s="3">
        <v>25.65</v>
      </c>
      <c r="I234" s="3">
        <f t="shared" si="7"/>
        <v>2049.9999999976717</v>
      </c>
    </row>
    <row r="235" spans="2:9" s="3" customFormat="1" ht="12.75">
      <c r="B235" s="3">
        <v>1930</v>
      </c>
      <c r="C235" s="3">
        <v>2080</v>
      </c>
      <c r="D235" s="3">
        <v>2.99</v>
      </c>
      <c r="E235" s="3">
        <v>25.65</v>
      </c>
      <c r="G235" s="18">
        <f t="shared" si="6"/>
        <v>33800.8125</v>
      </c>
      <c r="H235" s="3">
        <v>25.65</v>
      </c>
      <c r="I235" s="3">
        <f t="shared" si="7"/>
        <v>2080.000000001164</v>
      </c>
    </row>
    <row r="236" spans="2:9" s="3" customFormat="1" ht="12.75">
      <c r="B236" s="3">
        <v>2000</v>
      </c>
      <c r="C236" s="3">
        <v>2110</v>
      </c>
      <c r="D236" s="3">
        <v>3.02</v>
      </c>
      <c r="E236" s="3">
        <v>25.68</v>
      </c>
      <c r="G236" s="18">
        <f t="shared" si="6"/>
        <v>33800.833333333336</v>
      </c>
      <c r="H236" s="3">
        <v>25.68</v>
      </c>
      <c r="I236" s="3">
        <f t="shared" si="7"/>
        <v>2110.0000000046566</v>
      </c>
    </row>
    <row r="237" spans="2:9" s="3" customFormat="1" ht="12.75">
      <c r="B237" s="3">
        <v>2030</v>
      </c>
      <c r="C237" s="3">
        <v>2140</v>
      </c>
      <c r="D237" s="3">
        <v>3.04</v>
      </c>
      <c r="E237" s="3">
        <v>25.7</v>
      </c>
      <c r="G237" s="18">
        <f t="shared" si="6"/>
        <v>33800.854166666664</v>
      </c>
      <c r="H237" s="3">
        <v>25.7</v>
      </c>
      <c r="I237" s="3">
        <f t="shared" si="7"/>
        <v>2139.9999999976717</v>
      </c>
    </row>
    <row r="238" spans="2:9" s="3" customFormat="1" ht="12.75">
      <c r="B238" s="3">
        <v>2100</v>
      </c>
      <c r="C238" s="3">
        <v>2170</v>
      </c>
      <c r="D238" s="3">
        <v>3.05</v>
      </c>
      <c r="E238" s="3">
        <v>25.71</v>
      </c>
      <c r="G238" s="18">
        <f t="shared" si="6"/>
        <v>33800.875</v>
      </c>
      <c r="H238" s="3">
        <v>25.71</v>
      </c>
      <c r="I238" s="3">
        <f t="shared" si="7"/>
        <v>2170.000000001164</v>
      </c>
    </row>
    <row r="239" spans="2:9" s="3" customFormat="1" ht="12.75">
      <c r="B239" s="3">
        <v>2130</v>
      </c>
      <c r="C239" s="3">
        <v>2200</v>
      </c>
      <c r="D239" s="3">
        <v>3.05</v>
      </c>
      <c r="E239" s="3">
        <v>25.71</v>
      </c>
      <c r="G239" s="18">
        <f t="shared" si="6"/>
        <v>33800.895833333336</v>
      </c>
      <c r="H239" s="3">
        <v>25.71</v>
      </c>
      <c r="I239" s="3">
        <f t="shared" si="7"/>
        <v>2200.0000000046566</v>
      </c>
    </row>
    <row r="240" spans="2:9" s="3" customFormat="1" ht="12.75">
      <c r="B240" s="3">
        <v>2200</v>
      </c>
      <c r="C240" s="3">
        <v>2230</v>
      </c>
      <c r="D240" s="3">
        <v>3.05</v>
      </c>
      <c r="E240" s="3">
        <v>25.71</v>
      </c>
      <c r="G240" s="18">
        <f t="shared" si="6"/>
        <v>33800.916666666664</v>
      </c>
      <c r="H240" s="3">
        <v>25.71</v>
      </c>
      <c r="I240" s="3">
        <f t="shared" si="7"/>
        <v>2229.9999999976717</v>
      </c>
    </row>
    <row r="241" spans="2:9" s="3" customFormat="1" ht="12.75">
      <c r="B241" s="3">
        <v>2230</v>
      </c>
      <c r="C241" s="3">
        <v>2260</v>
      </c>
      <c r="D241" s="3">
        <v>3.07</v>
      </c>
      <c r="E241" s="3">
        <v>25.73</v>
      </c>
      <c r="G241" s="18">
        <f t="shared" si="6"/>
        <v>33800.9375</v>
      </c>
      <c r="H241" s="3">
        <v>25.73</v>
      </c>
      <c r="I241" s="3">
        <f t="shared" si="7"/>
        <v>2260.000000001164</v>
      </c>
    </row>
    <row r="242" spans="2:9" s="3" customFormat="1" ht="12.75">
      <c r="B242" s="3">
        <v>2300</v>
      </c>
      <c r="C242" s="3">
        <v>2290</v>
      </c>
      <c r="D242" s="3">
        <v>3.1</v>
      </c>
      <c r="E242" s="3">
        <v>25.76</v>
      </c>
      <c r="G242" s="18">
        <f t="shared" si="6"/>
        <v>33800.958333333336</v>
      </c>
      <c r="H242" s="3">
        <v>25.76</v>
      </c>
      <c r="I242" s="3">
        <f t="shared" si="7"/>
        <v>2290.0000000046566</v>
      </c>
    </row>
    <row r="243" spans="2:9" s="3" customFormat="1" ht="12.75">
      <c r="B243" s="3">
        <v>2330</v>
      </c>
      <c r="C243" s="3">
        <v>2320</v>
      </c>
      <c r="D243" s="3">
        <v>3.08</v>
      </c>
      <c r="E243" s="3">
        <v>25.74</v>
      </c>
      <c r="G243" s="18">
        <f t="shared" si="6"/>
        <v>33800.979166666664</v>
      </c>
      <c r="H243" s="3">
        <v>25.74</v>
      </c>
      <c r="I243" s="3">
        <f t="shared" si="7"/>
        <v>2319.9999999976717</v>
      </c>
    </row>
    <row r="244" spans="1:9" s="3" customFormat="1" ht="12.75">
      <c r="A244" s="4">
        <v>33801</v>
      </c>
      <c r="B244" s="3">
        <v>0</v>
      </c>
      <c r="C244" s="3">
        <v>2350</v>
      </c>
      <c r="D244" s="3">
        <v>3.1</v>
      </c>
      <c r="E244" s="3">
        <v>25.76</v>
      </c>
      <c r="G244" s="18">
        <f t="shared" si="6"/>
        <v>33801</v>
      </c>
      <c r="H244" s="3">
        <v>25.76</v>
      </c>
      <c r="I244" s="3">
        <f t="shared" si="7"/>
        <v>2350.000000001164</v>
      </c>
    </row>
    <row r="245" spans="2:9" s="3" customFormat="1" ht="12.75">
      <c r="B245" s="3">
        <v>30</v>
      </c>
      <c r="C245" s="3">
        <v>2380</v>
      </c>
      <c r="D245" s="3">
        <v>3.11</v>
      </c>
      <c r="E245" s="3">
        <v>25.77</v>
      </c>
      <c r="G245" s="18">
        <f t="shared" si="6"/>
        <v>33801.020833333336</v>
      </c>
      <c r="H245" s="3">
        <v>25.77</v>
      </c>
      <c r="I245" s="3">
        <f t="shared" si="7"/>
        <v>2380.0000000046566</v>
      </c>
    </row>
    <row r="246" spans="2:9" s="3" customFormat="1" ht="12.75">
      <c r="B246" s="3">
        <v>100</v>
      </c>
      <c r="C246" s="3">
        <v>2410</v>
      </c>
      <c r="D246" s="3">
        <v>3.13</v>
      </c>
      <c r="E246" s="3">
        <v>25.79</v>
      </c>
      <c r="G246" s="18">
        <f t="shared" si="6"/>
        <v>33801.041666666664</v>
      </c>
      <c r="H246" s="3">
        <v>25.79</v>
      </c>
      <c r="I246" s="3">
        <f t="shared" si="7"/>
        <v>2409.9999999976717</v>
      </c>
    </row>
    <row r="247" spans="2:9" s="3" customFormat="1" ht="12.75">
      <c r="B247" s="3">
        <v>130</v>
      </c>
      <c r="C247" s="3">
        <v>2440</v>
      </c>
      <c r="D247" s="3">
        <v>3.13</v>
      </c>
      <c r="E247" s="3">
        <v>25.79</v>
      </c>
      <c r="G247" s="18">
        <f t="shared" si="6"/>
        <v>33801.0625</v>
      </c>
      <c r="H247" s="3">
        <v>25.79</v>
      </c>
      <c r="I247" s="3">
        <f t="shared" si="7"/>
        <v>2440.000000001164</v>
      </c>
    </row>
    <row r="248" spans="2:9" s="3" customFormat="1" ht="12.75">
      <c r="B248" s="3">
        <v>200</v>
      </c>
      <c r="C248" s="3">
        <v>2470</v>
      </c>
      <c r="D248" s="3">
        <v>3.15</v>
      </c>
      <c r="E248" s="3">
        <v>25.81</v>
      </c>
      <c r="G248" s="18">
        <f t="shared" si="6"/>
        <v>33801.083333333336</v>
      </c>
      <c r="H248" s="3">
        <v>25.81</v>
      </c>
      <c r="I248" s="3">
        <f t="shared" si="7"/>
        <v>2470.0000000046566</v>
      </c>
    </row>
    <row r="249" spans="2:9" s="3" customFormat="1" ht="12.75">
      <c r="B249" s="3">
        <v>230</v>
      </c>
      <c r="C249" s="3">
        <v>2500</v>
      </c>
      <c r="D249" s="3">
        <v>3.18</v>
      </c>
      <c r="E249" s="3">
        <v>25.84</v>
      </c>
      <c r="G249" s="18">
        <f t="shared" si="6"/>
        <v>33801.104166666664</v>
      </c>
      <c r="H249" s="3">
        <v>25.84</v>
      </c>
      <c r="I249" s="3">
        <f t="shared" si="7"/>
        <v>2499.9999999976717</v>
      </c>
    </row>
    <row r="250" spans="2:9" s="3" customFormat="1" ht="12.75">
      <c r="B250" s="3">
        <v>300</v>
      </c>
      <c r="C250" s="3">
        <v>2530</v>
      </c>
      <c r="D250" s="3">
        <v>3.19</v>
      </c>
      <c r="E250" s="3">
        <v>25.85</v>
      </c>
      <c r="G250" s="18">
        <f t="shared" si="6"/>
        <v>33801.125</v>
      </c>
      <c r="H250" s="3">
        <v>25.85</v>
      </c>
      <c r="I250" s="3">
        <f t="shared" si="7"/>
        <v>2530.000000001164</v>
      </c>
    </row>
    <row r="251" spans="2:9" s="3" customFormat="1" ht="12.75">
      <c r="B251" s="3">
        <v>330</v>
      </c>
      <c r="C251" s="3">
        <v>2560</v>
      </c>
      <c r="D251" s="3">
        <v>3.19</v>
      </c>
      <c r="E251" s="3">
        <v>25.85</v>
      </c>
      <c r="G251" s="18">
        <f t="shared" si="6"/>
        <v>33801.145833333336</v>
      </c>
      <c r="H251" s="3">
        <v>25.85</v>
      </c>
      <c r="I251" s="3">
        <f t="shared" si="7"/>
        <v>2560.0000000046566</v>
      </c>
    </row>
    <row r="252" spans="2:9" s="3" customFormat="1" ht="12.75">
      <c r="B252" s="3">
        <v>400</v>
      </c>
      <c r="C252" s="3">
        <v>2590</v>
      </c>
      <c r="D252" s="3">
        <v>3.19</v>
      </c>
      <c r="E252" s="3">
        <v>25.85</v>
      </c>
      <c r="G252" s="18">
        <f t="shared" si="6"/>
        <v>33801.166666666664</v>
      </c>
      <c r="H252" s="3">
        <v>25.85</v>
      </c>
      <c r="I252" s="3">
        <f t="shared" si="7"/>
        <v>2589.9999999976717</v>
      </c>
    </row>
    <row r="253" spans="2:9" s="3" customFormat="1" ht="12.75">
      <c r="B253" s="3">
        <v>430</v>
      </c>
      <c r="C253" s="3">
        <v>2620</v>
      </c>
      <c r="D253" s="3">
        <v>3.21</v>
      </c>
      <c r="E253" s="3">
        <v>25.87</v>
      </c>
      <c r="G253" s="18">
        <f t="shared" si="6"/>
        <v>33801.1875</v>
      </c>
      <c r="H253" s="3">
        <v>25.87</v>
      </c>
      <c r="I253" s="3">
        <f t="shared" si="7"/>
        <v>2620.000000001164</v>
      </c>
    </row>
    <row r="254" spans="2:9" s="3" customFormat="1" ht="12.75">
      <c r="B254" s="3">
        <v>500</v>
      </c>
      <c r="C254" s="3">
        <v>2650</v>
      </c>
      <c r="D254" s="3">
        <v>3.21</v>
      </c>
      <c r="E254" s="3">
        <v>25.87</v>
      </c>
      <c r="G254" s="18">
        <f t="shared" si="6"/>
        <v>33801.208333333336</v>
      </c>
      <c r="H254" s="3">
        <v>25.87</v>
      </c>
      <c r="I254" s="3">
        <f t="shared" si="7"/>
        <v>2650.0000000046566</v>
      </c>
    </row>
    <row r="255" spans="2:9" s="3" customFormat="1" ht="12.75">
      <c r="B255" s="3">
        <v>530</v>
      </c>
      <c r="C255" s="3">
        <v>2680</v>
      </c>
      <c r="D255" s="3">
        <v>3.22</v>
      </c>
      <c r="E255" s="3">
        <v>25.88</v>
      </c>
      <c r="G255" s="18">
        <f t="shared" si="6"/>
        <v>33801.229166666664</v>
      </c>
      <c r="H255" s="3">
        <v>25.88</v>
      </c>
      <c r="I255" s="3">
        <f t="shared" si="7"/>
        <v>2679.9999999976717</v>
      </c>
    </row>
    <row r="256" spans="2:9" s="3" customFormat="1" ht="12.75">
      <c r="B256" s="3">
        <v>600</v>
      </c>
      <c r="C256" s="3">
        <v>2710</v>
      </c>
      <c r="D256" s="3">
        <v>3.22</v>
      </c>
      <c r="E256" s="3">
        <v>25.88</v>
      </c>
      <c r="G256" s="18">
        <f t="shared" si="6"/>
        <v>33801.25</v>
      </c>
      <c r="H256" s="3">
        <v>25.88</v>
      </c>
      <c r="I256" s="3">
        <f t="shared" si="7"/>
        <v>2710.000000001164</v>
      </c>
    </row>
    <row r="257" spans="2:9" s="3" customFormat="1" ht="12.75">
      <c r="B257" s="3">
        <v>630</v>
      </c>
      <c r="C257" s="3">
        <v>2740</v>
      </c>
      <c r="D257" s="3">
        <v>3.26</v>
      </c>
      <c r="E257" s="3">
        <v>25.92</v>
      </c>
      <c r="G257" s="18">
        <f t="shared" si="6"/>
        <v>33801.270833333336</v>
      </c>
      <c r="H257" s="3">
        <v>25.92</v>
      </c>
      <c r="I257" s="3">
        <f t="shared" si="7"/>
        <v>2740.0000000046566</v>
      </c>
    </row>
    <row r="258" spans="2:9" s="3" customFormat="1" ht="12.75">
      <c r="B258" s="3">
        <v>700</v>
      </c>
      <c r="C258" s="3">
        <v>2770</v>
      </c>
      <c r="D258" s="3">
        <v>3.27</v>
      </c>
      <c r="E258" s="3">
        <v>25.93</v>
      </c>
      <c r="G258" s="18">
        <f t="shared" si="6"/>
        <v>33801.291666666664</v>
      </c>
      <c r="H258" s="3">
        <v>25.93</v>
      </c>
      <c r="I258" s="3">
        <f t="shared" si="7"/>
        <v>2769.9999999976717</v>
      </c>
    </row>
    <row r="259" spans="2:9" s="3" customFormat="1" ht="12.75">
      <c r="B259" s="3">
        <v>730</v>
      </c>
      <c r="C259" s="3">
        <v>2800</v>
      </c>
      <c r="D259" s="3">
        <v>3.26</v>
      </c>
      <c r="E259" s="3">
        <v>25.92</v>
      </c>
      <c r="G259" s="18">
        <f t="shared" si="6"/>
        <v>33801.3125</v>
      </c>
      <c r="H259" s="3">
        <v>25.92</v>
      </c>
      <c r="I259" s="3">
        <f t="shared" si="7"/>
        <v>2800.000000001164</v>
      </c>
    </row>
    <row r="260" spans="2:9" s="3" customFormat="1" ht="12.75">
      <c r="B260" s="3">
        <v>800</v>
      </c>
      <c r="C260" s="3">
        <v>2830</v>
      </c>
      <c r="D260" s="3">
        <v>3.27</v>
      </c>
      <c r="E260" s="3">
        <v>25.93</v>
      </c>
      <c r="G260" s="18">
        <f t="shared" si="6"/>
        <v>33801.333333333336</v>
      </c>
      <c r="H260" s="3">
        <v>25.93</v>
      </c>
      <c r="I260" s="3">
        <f t="shared" si="7"/>
        <v>2830.0000000046566</v>
      </c>
    </row>
    <row r="261" spans="2:9" s="3" customFormat="1" ht="12.75">
      <c r="B261" s="3">
        <v>830</v>
      </c>
      <c r="C261" s="3">
        <v>2860</v>
      </c>
      <c r="D261" s="3">
        <v>3.29</v>
      </c>
      <c r="E261" s="3">
        <v>25.95</v>
      </c>
      <c r="G261" s="18">
        <f t="shared" si="6"/>
        <v>33801.354166666664</v>
      </c>
      <c r="H261" s="3">
        <v>25.95</v>
      </c>
      <c r="I261" s="3">
        <f t="shared" si="7"/>
        <v>2859.9999999976717</v>
      </c>
    </row>
    <row r="264" ht="15">
      <c r="A264" s="13" t="s">
        <v>0</v>
      </c>
    </row>
    <row r="265" ht="15">
      <c r="A265" s="13" t="s">
        <v>8</v>
      </c>
    </row>
    <row r="266" ht="15">
      <c r="A266" s="13"/>
    </row>
    <row r="267" ht="15">
      <c r="A267" s="13" t="s">
        <v>2</v>
      </c>
    </row>
    <row r="268" ht="15">
      <c r="A268" s="13" t="s">
        <v>22</v>
      </c>
    </row>
    <row r="269" ht="15">
      <c r="A269" s="13" t="s">
        <v>21</v>
      </c>
    </row>
    <row r="271" spans="1:6" ht="51">
      <c r="A271" s="9" t="s">
        <v>5</v>
      </c>
      <c r="B271" s="9" t="s">
        <v>9</v>
      </c>
      <c r="C271" s="9" t="s">
        <v>10</v>
      </c>
      <c r="D271" s="9" t="s">
        <v>11</v>
      </c>
      <c r="E271" s="9" t="s">
        <v>12</v>
      </c>
      <c r="F271" s="9" t="s">
        <v>13</v>
      </c>
    </row>
    <row r="273" spans="1:9" ht="15">
      <c r="A273" s="12">
        <v>33799</v>
      </c>
      <c r="B273" s="13">
        <v>850</v>
      </c>
      <c r="C273" s="13">
        <v>0</v>
      </c>
      <c r="D273" s="10"/>
      <c r="E273" s="10"/>
      <c r="F273" s="10"/>
      <c r="G273" s="18">
        <f aca="true" t="shared" si="8" ref="G273:G336">IF(A273="",DATE(YEAR(G272),MONTH(G272),DAY(G272)),A273)+(INT(B273/100)+(B273-100*INT(B273/100))/60)/24</f>
        <v>33799.368055555555</v>
      </c>
      <c r="I273" s="3">
        <f>(G273-$G$273)*24*60</f>
        <v>0</v>
      </c>
    </row>
    <row r="274" spans="1:9" ht="15">
      <c r="A274" s="12">
        <v>33801</v>
      </c>
      <c r="B274" s="13">
        <v>850</v>
      </c>
      <c r="C274" s="13">
        <v>2880</v>
      </c>
      <c r="D274" s="13">
        <v>0</v>
      </c>
      <c r="E274" s="13">
        <v>3.29</v>
      </c>
      <c r="F274" s="13">
        <v>25.95</v>
      </c>
      <c r="G274" s="18">
        <f t="shared" si="8"/>
        <v>33801.368055555555</v>
      </c>
      <c r="H274" s="13">
        <v>25.95</v>
      </c>
      <c r="I274" s="3">
        <f aca="true" t="shared" si="9" ref="I274:I337">(G274-$G$273)*24*60</f>
        <v>2880</v>
      </c>
    </row>
    <row r="275" spans="2:9" ht="15">
      <c r="B275" s="13">
        <v>850.05</v>
      </c>
      <c r="C275" s="13">
        <v>2880.05</v>
      </c>
      <c r="D275" s="13">
        <v>0.05</v>
      </c>
      <c r="E275" s="13">
        <v>3.29</v>
      </c>
      <c r="F275" s="13">
        <v>25.95</v>
      </c>
      <c r="G275" s="18">
        <f t="shared" si="8"/>
        <v>33801.36809027778</v>
      </c>
      <c r="H275" s="13">
        <v>25.95</v>
      </c>
      <c r="I275" s="3">
        <f t="shared" si="9"/>
        <v>2880.0500000012107</v>
      </c>
    </row>
    <row r="276" spans="2:9" ht="15">
      <c r="B276" s="13">
        <v>850.067</v>
      </c>
      <c r="C276" s="13">
        <v>2880.067</v>
      </c>
      <c r="D276" s="13">
        <v>0.067</v>
      </c>
      <c r="E276" s="13">
        <v>3.29</v>
      </c>
      <c r="F276" s="13">
        <v>25.95</v>
      </c>
      <c r="G276" s="18">
        <f t="shared" si="8"/>
        <v>33801.36810208333</v>
      </c>
      <c r="H276" s="13">
        <v>25.95</v>
      </c>
      <c r="I276" s="3">
        <f t="shared" si="9"/>
        <v>2880.066999999108</v>
      </c>
    </row>
    <row r="277" spans="2:9" ht="15">
      <c r="B277" s="13">
        <v>850.083</v>
      </c>
      <c r="C277" s="13">
        <v>2880.083</v>
      </c>
      <c r="D277" s="13">
        <v>0.083</v>
      </c>
      <c r="E277" s="13">
        <v>3.29</v>
      </c>
      <c r="F277" s="13">
        <v>25.95</v>
      </c>
      <c r="G277" s="18">
        <f t="shared" si="8"/>
        <v>33801.36811319445</v>
      </c>
      <c r="H277" s="13">
        <v>25.95</v>
      </c>
      <c r="I277" s="3">
        <f t="shared" si="9"/>
        <v>2880.0830000045244</v>
      </c>
    </row>
    <row r="278" spans="2:9" ht="15">
      <c r="B278" s="13">
        <v>850.1</v>
      </c>
      <c r="C278" s="13">
        <v>2880.1</v>
      </c>
      <c r="D278" s="13">
        <v>0.1</v>
      </c>
      <c r="E278" s="13">
        <v>3.29</v>
      </c>
      <c r="F278" s="13">
        <v>25.95</v>
      </c>
      <c r="G278" s="18">
        <f t="shared" si="8"/>
        <v>33801.368125</v>
      </c>
      <c r="H278" s="13">
        <v>25.95</v>
      </c>
      <c r="I278" s="3">
        <f t="shared" si="9"/>
        <v>2880.1000000024214</v>
      </c>
    </row>
    <row r="279" spans="2:9" ht="15">
      <c r="B279" s="13">
        <v>850.117</v>
      </c>
      <c r="C279" s="13">
        <v>2880.117</v>
      </c>
      <c r="D279" s="13">
        <v>0.117</v>
      </c>
      <c r="E279" s="13">
        <v>3.29</v>
      </c>
      <c r="F279" s="13">
        <v>25.95</v>
      </c>
      <c r="G279" s="18">
        <f t="shared" si="8"/>
        <v>33801.368136805555</v>
      </c>
      <c r="H279" s="13">
        <v>25.95</v>
      </c>
      <c r="I279" s="3">
        <f t="shared" si="9"/>
        <v>2880.1170000003185</v>
      </c>
    </row>
    <row r="280" spans="2:9" ht="15">
      <c r="B280" s="13">
        <v>850.133</v>
      </c>
      <c r="C280" s="13">
        <v>2880.133</v>
      </c>
      <c r="D280" s="13">
        <v>0.133</v>
      </c>
      <c r="E280" s="13">
        <v>3.27</v>
      </c>
      <c r="F280" s="13">
        <v>25.93</v>
      </c>
      <c r="G280" s="18">
        <f t="shared" si="8"/>
        <v>33801.36814791667</v>
      </c>
      <c r="H280" s="13">
        <v>25.93</v>
      </c>
      <c r="I280" s="3">
        <f t="shared" si="9"/>
        <v>2880.133000005735</v>
      </c>
    </row>
    <row r="281" spans="2:9" ht="15">
      <c r="B281" s="13">
        <v>850.15</v>
      </c>
      <c r="C281" s="13">
        <v>2880.15</v>
      </c>
      <c r="D281" s="13">
        <v>0.15</v>
      </c>
      <c r="E281" s="13">
        <v>3.27</v>
      </c>
      <c r="F281" s="13">
        <v>25.93</v>
      </c>
      <c r="G281" s="18">
        <f t="shared" si="8"/>
        <v>33801.368159722224</v>
      </c>
      <c r="H281" s="13">
        <v>25.93</v>
      </c>
      <c r="I281" s="3">
        <f t="shared" si="9"/>
        <v>2880.150000003632</v>
      </c>
    </row>
    <row r="282" spans="2:9" ht="15">
      <c r="B282" s="13">
        <v>850.167</v>
      </c>
      <c r="C282" s="13">
        <v>2880.167</v>
      </c>
      <c r="D282" s="13">
        <v>0.167</v>
      </c>
      <c r="E282" s="13">
        <v>3.27</v>
      </c>
      <c r="F282" s="13">
        <v>25.93</v>
      </c>
      <c r="G282" s="18">
        <f t="shared" si="8"/>
        <v>33801.36817152778</v>
      </c>
      <c r="H282" s="13">
        <v>25.93</v>
      </c>
      <c r="I282" s="3">
        <f t="shared" si="9"/>
        <v>2880.1670000015292</v>
      </c>
    </row>
    <row r="283" spans="2:9" ht="15">
      <c r="B283" s="13">
        <v>850.183</v>
      </c>
      <c r="C283" s="13">
        <v>2880.183</v>
      </c>
      <c r="D283" s="13">
        <v>0.183</v>
      </c>
      <c r="E283" s="13">
        <v>3.27</v>
      </c>
      <c r="F283" s="13">
        <v>25.93</v>
      </c>
      <c r="G283" s="18">
        <f t="shared" si="8"/>
        <v>33801.368182638886</v>
      </c>
      <c r="H283" s="13">
        <v>25.93</v>
      </c>
      <c r="I283" s="3">
        <f t="shared" si="9"/>
        <v>2880.1829999964684</v>
      </c>
    </row>
    <row r="284" spans="2:9" ht="15">
      <c r="B284" s="13">
        <v>850.2</v>
      </c>
      <c r="C284" s="13">
        <v>2880.2</v>
      </c>
      <c r="D284" s="13">
        <v>0.2</v>
      </c>
      <c r="E284" s="13">
        <v>3.26</v>
      </c>
      <c r="F284" s="13">
        <v>25.92</v>
      </c>
      <c r="G284" s="18">
        <f t="shared" si="8"/>
        <v>33801.36819444445</v>
      </c>
      <c r="H284" s="13">
        <v>25.92</v>
      </c>
      <c r="I284" s="3">
        <f t="shared" si="9"/>
        <v>2880.200000004843</v>
      </c>
    </row>
    <row r="285" spans="2:9" ht="15">
      <c r="B285" s="13">
        <v>850.217</v>
      </c>
      <c r="C285" s="13">
        <v>2880.217</v>
      </c>
      <c r="D285" s="13">
        <v>0.217</v>
      </c>
      <c r="E285" s="13">
        <v>3.26</v>
      </c>
      <c r="F285" s="13">
        <v>25.92</v>
      </c>
      <c r="G285" s="18">
        <f t="shared" si="8"/>
        <v>33801.36820625</v>
      </c>
      <c r="H285" s="13">
        <v>25.92</v>
      </c>
      <c r="I285" s="3">
        <f t="shared" si="9"/>
        <v>2880.21700000274</v>
      </c>
    </row>
    <row r="286" spans="2:9" ht="15">
      <c r="B286" s="13">
        <v>850.233</v>
      </c>
      <c r="C286" s="13">
        <v>2880.233</v>
      </c>
      <c r="D286" s="13">
        <v>0.233</v>
      </c>
      <c r="E286" s="13">
        <v>3.26</v>
      </c>
      <c r="F286" s="13">
        <v>25.92</v>
      </c>
      <c r="G286" s="18">
        <f t="shared" si="8"/>
        <v>33801.36821736111</v>
      </c>
      <c r="H286" s="13">
        <v>25.92</v>
      </c>
      <c r="I286" s="3">
        <f t="shared" si="9"/>
        <v>2880.232999997679</v>
      </c>
    </row>
    <row r="287" spans="2:9" ht="15">
      <c r="B287" s="13">
        <v>850.25</v>
      </c>
      <c r="C287" s="13">
        <v>2880.25</v>
      </c>
      <c r="D287" s="13">
        <v>0.25</v>
      </c>
      <c r="E287" s="13">
        <v>3.24</v>
      </c>
      <c r="F287" s="13">
        <v>25.9</v>
      </c>
      <c r="G287" s="18">
        <f t="shared" si="8"/>
        <v>33801.36822916667</v>
      </c>
      <c r="H287" s="13">
        <v>25.9</v>
      </c>
      <c r="I287" s="3">
        <f t="shared" si="9"/>
        <v>2880.2500000060536</v>
      </c>
    </row>
    <row r="288" spans="2:9" ht="15">
      <c r="B288" s="13">
        <v>850.267</v>
      </c>
      <c r="C288" s="13">
        <v>2880.267</v>
      </c>
      <c r="D288" s="13">
        <v>0.267</v>
      </c>
      <c r="E288" s="13">
        <v>3.24</v>
      </c>
      <c r="F288" s="13">
        <v>25.9</v>
      </c>
      <c r="G288" s="18">
        <f t="shared" si="8"/>
        <v>33801.368240972224</v>
      </c>
      <c r="H288" s="13">
        <v>25.9</v>
      </c>
      <c r="I288" s="3">
        <f t="shared" si="9"/>
        <v>2880.2670000039507</v>
      </c>
    </row>
    <row r="289" spans="2:9" ht="15">
      <c r="B289" s="13">
        <v>850.283</v>
      </c>
      <c r="C289" s="13">
        <v>2880.283</v>
      </c>
      <c r="D289" s="13">
        <v>0.283</v>
      </c>
      <c r="E289" s="13">
        <v>3.24</v>
      </c>
      <c r="F289" s="13">
        <v>25.9</v>
      </c>
      <c r="G289" s="18">
        <f t="shared" si="8"/>
        <v>33801.36825208333</v>
      </c>
      <c r="H289" s="13">
        <v>25.9</v>
      </c>
      <c r="I289" s="3">
        <f t="shared" si="9"/>
        <v>2880.28299999889</v>
      </c>
    </row>
    <row r="290" spans="2:9" ht="15">
      <c r="B290" s="13">
        <v>850.3</v>
      </c>
      <c r="C290" s="13">
        <v>2880.3</v>
      </c>
      <c r="D290" s="13">
        <v>0.3</v>
      </c>
      <c r="E290" s="13">
        <v>3.22</v>
      </c>
      <c r="F290" s="13">
        <v>25.88</v>
      </c>
      <c r="G290" s="18">
        <f t="shared" si="8"/>
        <v>33801.368263888886</v>
      </c>
      <c r="H290" s="13">
        <v>25.88</v>
      </c>
      <c r="I290" s="3">
        <f t="shared" si="9"/>
        <v>2880.299999996787</v>
      </c>
    </row>
    <row r="291" spans="2:9" ht="15">
      <c r="B291" s="13">
        <v>850.317</v>
      </c>
      <c r="C291" s="13">
        <v>2880.317</v>
      </c>
      <c r="D291" s="13">
        <v>0.317</v>
      </c>
      <c r="E291" s="13">
        <v>3.21</v>
      </c>
      <c r="F291" s="13">
        <v>25.87</v>
      </c>
      <c r="G291" s="18">
        <f t="shared" si="8"/>
        <v>33801.36827569445</v>
      </c>
      <c r="H291" s="13">
        <v>25.87</v>
      </c>
      <c r="I291" s="3">
        <f t="shared" si="9"/>
        <v>2880.3170000051614</v>
      </c>
    </row>
    <row r="292" spans="2:9" ht="15">
      <c r="B292" s="13">
        <v>850.333</v>
      </c>
      <c r="C292" s="13">
        <v>2880.333</v>
      </c>
      <c r="D292" s="13">
        <v>0.333</v>
      </c>
      <c r="E292" s="13">
        <v>3.21</v>
      </c>
      <c r="F292" s="13">
        <v>25.87</v>
      </c>
      <c r="G292" s="18">
        <f t="shared" si="8"/>
        <v>33801.368286805555</v>
      </c>
      <c r="H292" s="13">
        <v>25.87</v>
      </c>
      <c r="I292" s="3">
        <f t="shared" si="9"/>
        <v>2880.3330000001006</v>
      </c>
    </row>
    <row r="293" spans="2:9" ht="15">
      <c r="B293" s="13">
        <v>850.417</v>
      </c>
      <c r="C293" s="13">
        <v>2880.417</v>
      </c>
      <c r="D293" s="13">
        <v>0.417</v>
      </c>
      <c r="E293" s="13">
        <v>3.16</v>
      </c>
      <c r="F293" s="13">
        <v>25.82</v>
      </c>
      <c r="G293" s="18">
        <f t="shared" si="8"/>
        <v>33801.368345138886</v>
      </c>
      <c r="H293" s="13">
        <v>25.82</v>
      </c>
      <c r="I293" s="3">
        <f t="shared" si="9"/>
        <v>2880.4169999971054</v>
      </c>
    </row>
    <row r="294" spans="2:9" ht="15">
      <c r="B294" s="13">
        <v>850.5</v>
      </c>
      <c r="C294" s="13">
        <v>2880.5</v>
      </c>
      <c r="D294" s="13">
        <v>0.5</v>
      </c>
      <c r="E294" s="13">
        <v>3.13</v>
      </c>
      <c r="F294" s="13">
        <v>25.79</v>
      </c>
      <c r="G294" s="18">
        <f t="shared" si="8"/>
        <v>33801.36840277778</v>
      </c>
      <c r="H294" s="13">
        <v>25.79</v>
      </c>
      <c r="I294" s="3">
        <f t="shared" si="9"/>
        <v>2880.50000000163</v>
      </c>
    </row>
    <row r="295" spans="2:9" ht="15">
      <c r="B295" s="13">
        <v>850.583</v>
      </c>
      <c r="C295" s="13">
        <v>2880.583</v>
      </c>
      <c r="D295" s="13">
        <v>0.583</v>
      </c>
      <c r="E295" s="13">
        <v>3.08</v>
      </c>
      <c r="F295" s="13">
        <v>25.74</v>
      </c>
      <c r="G295" s="18">
        <f t="shared" si="8"/>
        <v>33801.36846041667</v>
      </c>
      <c r="H295" s="13">
        <v>25.74</v>
      </c>
      <c r="I295" s="3">
        <f t="shared" si="9"/>
        <v>2880.583000006154</v>
      </c>
    </row>
    <row r="296" spans="2:9" ht="15">
      <c r="B296" s="13">
        <v>850.667</v>
      </c>
      <c r="C296" s="13">
        <v>2880.667</v>
      </c>
      <c r="D296" s="13">
        <v>0.667</v>
      </c>
      <c r="E296" s="13">
        <v>3.05</v>
      </c>
      <c r="F296" s="13">
        <v>25.71</v>
      </c>
      <c r="G296" s="18">
        <f t="shared" si="8"/>
        <v>33801.36851875</v>
      </c>
      <c r="H296" s="13">
        <v>25.71</v>
      </c>
      <c r="I296" s="3">
        <f t="shared" si="9"/>
        <v>2880.667000003159</v>
      </c>
    </row>
    <row r="297" spans="2:9" ht="15">
      <c r="B297" s="13">
        <v>850.75</v>
      </c>
      <c r="C297" s="13">
        <v>2880.75</v>
      </c>
      <c r="D297" s="13">
        <v>0.75</v>
      </c>
      <c r="E297" s="13">
        <v>3.04</v>
      </c>
      <c r="F297" s="13">
        <v>25.7</v>
      </c>
      <c r="G297" s="18">
        <f t="shared" si="8"/>
        <v>33801.368576388886</v>
      </c>
      <c r="H297" s="13">
        <v>25.7</v>
      </c>
      <c r="I297" s="3">
        <f t="shared" si="9"/>
        <v>2880.749999997206</v>
      </c>
    </row>
    <row r="298" spans="2:9" ht="15">
      <c r="B298" s="13">
        <v>850.833</v>
      </c>
      <c r="C298" s="13">
        <v>2880.833</v>
      </c>
      <c r="D298" s="13">
        <v>0.833</v>
      </c>
      <c r="E298" s="13">
        <v>2.97</v>
      </c>
      <c r="F298" s="13">
        <v>25.63</v>
      </c>
      <c r="G298" s="18">
        <f t="shared" si="8"/>
        <v>33801.36863402778</v>
      </c>
      <c r="H298" s="13">
        <v>25.63</v>
      </c>
      <c r="I298" s="3">
        <f t="shared" si="9"/>
        <v>2880.8330000017304</v>
      </c>
    </row>
    <row r="299" spans="2:9" ht="15">
      <c r="B299" s="13">
        <v>850.917</v>
      </c>
      <c r="C299" s="13">
        <v>2880.917</v>
      </c>
      <c r="D299" s="13">
        <v>0.917</v>
      </c>
      <c r="E299" s="13">
        <v>2.97</v>
      </c>
      <c r="F299" s="13">
        <v>25.63</v>
      </c>
      <c r="G299" s="18">
        <f t="shared" si="8"/>
        <v>33801.36869236111</v>
      </c>
      <c r="H299" s="13">
        <v>25.63</v>
      </c>
      <c r="I299" s="3">
        <f t="shared" si="9"/>
        <v>2880.9169999987353</v>
      </c>
    </row>
    <row r="300" spans="2:9" ht="15">
      <c r="B300" s="13">
        <v>851</v>
      </c>
      <c r="C300" s="13">
        <v>2881</v>
      </c>
      <c r="D300" s="13">
        <v>1</v>
      </c>
      <c r="E300" s="13">
        <v>2.94</v>
      </c>
      <c r="F300" s="13">
        <v>25.6</v>
      </c>
      <c r="G300" s="18">
        <f t="shared" si="8"/>
        <v>33801.36875</v>
      </c>
      <c r="H300" s="13">
        <v>25.6</v>
      </c>
      <c r="I300" s="3">
        <f t="shared" si="9"/>
        <v>2881.0000000032596</v>
      </c>
    </row>
    <row r="301" spans="2:9" ht="15">
      <c r="B301" s="13">
        <v>851.083</v>
      </c>
      <c r="C301" s="13">
        <v>2881.083</v>
      </c>
      <c r="D301" s="13">
        <v>1.083</v>
      </c>
      <c r="E301" s="13">
        <v>2.93</v>
      </c>
      <c r="F301" s="13">
        <v>25.59</v>
      </c>
      <c r="G301" s="18">
        <f t="shared" si="8"/>
        <v>33801.368807638886</v>
      </c>
      <c r="H301" s="13">
        <v>25.59</v>
      </c>
      <c r="I301" s="3">
        <f t="shared" si="9"/>
        <v>2881.0829999973066</v>
      </c>
    </row>
    <row r="302" spans="2:9" ht="15">
      <c r="B302" s="13">
        <v>851.167</v>
      </c>
      <c r="C302" s="13">
        <v>2881.167</v>
      </c>
      <c r="D302" s="13">
        <v>1.167</v>
      </c>
      <c r="E302" s="13">
        <v>2.9</v>
      </c>
      <c r="F302" s="13">
        <v>25.56</v>
      </c>
      <c r="G302" s="18">
        <f t="shared" si="8"/>
        <v>33801.368865972225</v>
      </c>
      <c r="H302" s="13">
        <v>25.56</v>
      </c>
      <c r="I302" s="3">
        <f t="shared" si="9"/>
        <v>2881.167000004789</v>
      </c>
    </row>
    <row r="303" spans="2:9" ht="15">
      <c r="B303" s="13">
        <v>851.25</v>
      </c>
      <c r="C303" s="13">
        <v>2881.25</v>
      </c>
      <c r="D303" s="13">
        <v>1.25</v>
      </c>
      <c r="E303" s="13">
        <v>2.9</v>
      </c>
      <c r="F303" s="13">
        <v>25.56</v>
      </c>
      <c r="G303" s="18">
        <f t="shared" si="8"/>
        <v>33801.36892361111</v>
      </c>
      <c r="H303" s="13">
        <v>25.56</v>
      </c>
      <c r="I303" s="3">
        <f t="shared" si="9"/>
        <v>2881.249999998836</v>
      </c>
    </row>
    <row r="304" spans="2:9" ht="15">
      <c r="B304" s="13">
        <v>851.333</v>
      </c>
      <c r="C304" s="13">
        <v>2881.333</v>
      </c>
      <c r="D304" s="13">
        <v>1.333</v>
      </c>
      <c r="E304" s="13">
        <v>2.87</v>
      </c>
      <c r="F304" s="13">
        <v>25.53</v>
      </c>
      <c r="G304" s="18">
        <f t="shared" si="8"/>
        <v>33801.36898125</v>
      </c>
      <c r="H304" s="13">
        <v>25.53</v>
      </c>
      <c r="I304" s="3">
        <f t="shared" si="9"/>
        <v>2881.33300000336</v>
      </c>
    </row>
    <row r="305" spans="2:9" ht="15">
      <c r="B305" s="13">
        <v>851.417</v>
      </c>
      <c r="C305" s="13">
        <v>2881.417</v>
      </c>
      <c r="D305" s="13">
        <v>1.417</v>
      </c>
      <c r="E305" s="13">
        <v>2.85</v>
      </c>
      <c r="F305" s="13">
        <v>25.51</v>
      </c>
      <c r="G305" s="18">
        <f t="shared" si="8"/>
        <v>33801.36903958333</v>
      </c>
      <c r="H305" s="13">
        <v>25.51</v>
      </c>
      <c r="I305" s="3">
        <f t="shared" si="9"/>
        <v>2881.417000000365</v>
      </c>
    </row>
    <row r="306" spans="2:9" ht="15">
      <c r="B306" s="13">
        <v>851.5</v>
      </c>
      <c r="C306" s="13">
        <v>2881.5</v>
      </c>
      <c r="D306" s="13">
        <v>1.5</v>
      </c>
      <c r="E306" s="13">
        <v>2.82</v>
      </c>
      <c r="F306" s="13">
        <v>25.48</v>
      </c>
      <c r="G306" s="18">
        <f t="shared" si="8"/>
        <v>33801.369097222225</v>
      </c>
      <c r="H306" s="13">
        <v>25.48</v>
      </c>
      <c r="I306" s="3">
        <f t="shared" si="9"/>
        <v>2881.5000000048894</v>
      </c>
    </row>
    <row r="307" spans="2:9" ht="15">
      <c r="B307" s="13">
        <v>851.583</v>
      </c>
      <c r="C307" s="13">
        <v>2881.583</v>
      </c>
      <c r="D307" s="13">
        <v>1.583</v>
      </c>
      <c r="E307" s="13">
        <v>2.8</v>
      </c>
      <c r="F307" s="13">
        <v>25.46</v>
      </c>
      <c r="G307" s="18">
        <f t="shared" si="8"/>
        <v>33801.36915486111</v>
      </c>
      <c r="H307" s="13">
        <v>25.46</v>
      </c>
      <c r="I307" s="3">
        <f t="shared" si="9"/>
        <v>2881.5829999989364</v>
      </c>
    </row>
    <row r="308" spans="2:9" ht="15">
      <c r="B308" s="13">
        <v>851.667</v>
      </c>
      <c r="C308" s="13">
        <v>2881.667</v>
      </c>
      <c r="D308" s="13">
        <v>1.667</v>
      </c>
      <c r="E308" s="13">
        <v>2.79</v>
      </c>
      <c r="F308" s="13">
        <v>25.45</v>
      </c>
      <c r="G308" s="18">
        <f t="shared" si="8"/>
        <v>33801.36921319444</v>
      </c>
      <c r="H308" s="13">
        <v>25.45</v>
      </c>
      <c r="I308" s="3">
        <f t="shared" si="9"/>
        <v>2881.6669999959413</v>
      </c>
    </row>
    <row r="309" spans="2:9" ht="15">
      <c r="B309" s="13">
        <v>851.75</v>
      </c>
      <c r="C309" s="13">
        <v>2881.75</v>
      </c>
      <c r="D309" s="13">
        <v>1.75</v>
      </c>
      <c r="E309" s="13">
        <v>2.77</v>
      </c>
      <c r="F309" s="13">
        <v>25.43</v>
      </c>
      <c r="G309" s="18">
        <f t="shared" si="8"/>
        <v>33801.36927083333</v>
      </c>
      <c r="H309" s="13">
        <v>25.43</v>
      </c>
      <c r="I309" s="3">
        <f t="shared" si="9"/>
        <v>2881.7500000004657</v>
      </c>
    </row>
    <row r="310" spans="2:9" ht="15">
      <c r="B310" s="13">
        <v>851.833</v>
      </c>
      <c r="C310" s="13">
        <v>2881.833</v>
      </c>
      <c r="D310" s="13">
        <v>1.833</v>
      </c>
      <c r="E310" s="13">
        <v>2.76</v>
      </c>
      <c r="F310" s="13">
        <v>25.42</v>
      </c>
      <c r="G310" s="18">
        <f t="shared" si="8"/>
        <v>33801.369328472225</v>
      </c>
      <c r="H310" s="13">
        <v>25.42</v>
      </c>
      <c r="I310" s="3">
        <f t="shared" si="9"/>
        <v>2881.83300000499</v>
      </c>
    </row>
    <row r="311" spans="2:9" ht="15">
      <c r="B311" s="13">
        <v>851.917</v>
      </c>
      <c r="C311" s="13">
        <v>2881.917</v>
      </c>
      <c r="D311" s="13">
        <v>1.917</v>
      </c>
      <c r="E311" s="13">
        <v>2.74</v>
      </c>
      <c r="F311" s="13">
        <v>25.4</v>
      </c>
      <c r="G311" s="18">
        <f t="shared" si="8"/>
        <v>33801.369386805556</v>
      </c>
      <c r="H311" s="13">
        <v>25.4</v>
      </c>
      <c r="I311" s="3">
        <f t="shared" si="9"/>
        <v>2881.917000001995</v>
      </c>
    </row>
    <row r="312" spans="2:9" ht="15">
      <c r="B312" s="13">
        <v>852</v>
      </c>
      <c r="C312" s="13">
        <v>2882</v>
      </c>
      <c r="D312" s="13">
        <v>2</v>
      </c>
      <c r="E312" s="13">
        <v>2.72</v>
      </c>
      <c r="F312" s="13">
        <v>25.38</v>
      </c>
      <c r="G312" s="18">
        <f t="shared" si="8"/>
        <v>33801.36944444444</v>
      </c>
      <c r="H312" s="13">
        <v>25.38</v>
      </c>
      <c r="I312" s="3">
        <f t="shared" si="9"/>
        <v>2881.999999996042</v>
      </c>
    </row>
    <row r="313" spans="2:9" ht="15">
      <c r="B313" s="13">
        <v>852.5</v>
      </c>
      <c r="C313" s="13">
        <v>2882.5</v>
      </c>
      <c r="D313" s="13">
        <v>2.5</v>
      </c>
      <c r="E313" s="13">
        <v>2.65</v>
      </c>
      <c r="F313" s="13">
        <v>25.31</v>
      </c>
      <c r="G313" s="18">
        <f t="shared" si="8"/>
        <v>33801.369791666664</v>
      </c>
      <c r="H313" s="13">
        <v>25.31</v>
      </c>
      <c r="I313" s="3">
        <f t="shared" si="9"/>
        <v>2882.4999999976717</v>
      </c>
    </row>
    <row r="314" spans="2:9" ht="12.75">
      <c r="B314" s="1">
        <v>853</v>
      </c>
      <c r="C314" s="1">
        <v>2883</v>
      </c>
      <c r="D314" s="1">
        <v>3</v>
      </c>
      <c r="E314" s="1">
        <v>2.58</v>
      </c>
      <c r="F314" s="1">
        <v>25.24</v>
      </c>
      <c r="G314" s="18">
        <f t="shared" si="8"/>
        <v>33801.37013888889</v>
      </c>
      <c r="H314" s="1">
        <v>25.24</v>
      </c>
      <c r="I314" s="3">
        <f t="shared" si="9"/>
        <v>2882.9999999993015</v>
      </c>
    </row>
    <row r="315" spans="2:9" ht="12.75">
      <c r="B315" s="1">
        <v>853.5</v>
      </c>
      <c r="C315" s="1">
        <v>2883.5</v>
      </c>
      <c r="D315" s="1">
        <v>3.5</v>
      </c>
      <c r="E315" s="1">
        <v>2.52</v>
      </c>
      <c r="F315" s="1">
        <v>25.18</v>
      </c>
      <c r="G315" s="18">
        <f t="shared" si="8"/>
        <v>33801.37048611111</v>
      </c>
      <c r="H315" s="1">
        <v>25.18</v>
      </c>
      <c r="I315" s="3">
        <f t="shared" si="9"/>
        <v>2883.5000000009313</v>
      </c>
    </row>
    <row r="316" spans="2:9" ht="12.75">
      <c r="B316" s="1">
        <v>854</v>
      </c>
      <c r="C316" s="1">
        <v>2884</v>
      </c>
      <c r="D316" s="1">
        <v>4</v>
      </c>
      <c r="E316" s="1">
        <v>2.49</v>
      </c>
      <c r="F316" s="1">
        <v>25.15</v>
      </c>
      <c r="G316" s="18">
        <f t="shared" si="8"/>
        <v>33801.370833333334</v>
      </c>
      <c r="H316" s="1">
        <v>25.15</v>
      </c>
      <c r="I316" s="3">
        <f t="shared" si="9"/>
        <v>2884.000000002561</v>
      </c>
    </row>
    <row r="317" spans="2:9" ht="12.75">
      <c r="B317" s="1">
        <v>854.5</v>
      </c>
      <c r="C317" s="1">
        <v>2884.5</v>
      </c>
      <c r="D317" s="1">
        <v>4.5</v>
      </c>
      <c r="E317" s="1">
        <v>2.48</v>
      </c>
      <c r="F317" s="1">
        <v>25.14</v>
      </c>
      <c r="G317" s="18">
        <f t="shared" si="8"/>
        <v>33801.37118055556</v>
      </c>
      <c r="H317" s="1">
        <v>25.14</v>
      </c>
      <c r="I317" s="3">
        <f t="shared" si="9"/>
        <v>2884.500000004191</v>
      </c>
    </row>
    <row r="318" spans="2:9" ht="12.75">
      <c r="B318" s="1">
        <v>855</v>
      </c>
      <c r="C318" s="1">
        <v>2885</v>
      </c>
      <c r="D318" s="1">
        <v>5</v>
      </c>
      <c r="E318" s="1">
        <v>2.48</v>
      </c>
      <c r="F318" s="1">
        <v>25.14</v>
      </c>
      <c r="G318" s="18">
        <f t="shared" si="8"/>
        <v>33801.37152777778</v>
      </c>
      <c r="H318" s="1">
        <v>25.14</v>
      </c>
      <c r="I318" s="3">
        <f t="shared" si="9"/>
        <v>2885.0000000058208</v>
      </c>
    </row>
    <row r="319" spans="2:9" ht="12.75">
      <c r="B319" s="1">
        <v>855.5</v>
      </c>
      <c r="C319" s="1">
        <v>2885.5</v>
      </c>
      <c r="D319" s="1">
        <v>5.5</v>
      </c>
      <c r="E319" s="1">
        <v>2.46</v>
      </c>
      <c r="F319" s="1">
        <v>25.12</v>
      </c>
      <c r="G319" s="18">
        <f t="shared" si="8"/>
        <v>33801.371875</v>
      </c>
      <c r="H319" s="1">
        <v>25.12</v>
      </c>
      <c r="I319" s="3">
        <f t="shared" si="9"/>
        <v>2885.499999996973</v>
      </c>
    </row>
    <row r="320" spans="2:9" ht="12.75">
      <c r="B320" s="1">
        <v>856</v>
      </c>
      <c r="C320" s="1">
        <v>2886</v>
      </c>
      <c r="D320" s="1">
        <v>6</v>
      </c>
      <c r="E320" s="1">
        <v>2.44</v>
      </c>
      <c r="F320" s="1">
        <v>25.1</v>
      </c>
      <c r="G320" s="18">
        <f t="shared" si="8"/>
        <v>33801.37222222222</v>
      </c>
      <c r="H320" s="1">
        <v>25.1</v>
      </c>
      <c r="I320" s="3">
        <f t="shared" si="9"/>
        <v>2885.999999998603</v>
      </c>
    </row>
    <row r="321" spans="2:9" ht="12.75">
      <c r="B321" s="1">
        <v>856.5</v>
      </c>
      <c r="C321" s="1">
        <v>2886.5</v>
      </c>
      <c r="D321" s="1">
        <v>6.5</v>
      </c>
      <c r="E321" s="1">
        <v>2.43</v>
      </c>
      <c r="F321" s="1">
        <v>25.09</v>
      </c>
      <c r="G321" s="18">
        <f t="shared" si="8"/>
        <v>33801.372569444444</v>
      </c>
      <c r="H321" s="1">
        <v>25.09</v>
      </c>
      <c r="I321" s="3">
        <f t="shared" si="9"/>
        <v>2886.500000000233</v>
      </c>
    </row>
    <row r="322" spans="2:9" ht="12.75">
      <c r="B322" s="1">
        <v>857</v>
      </c>
      <c r="C322" s="1">
        <v>2887</v>
      </c>
      <c r="D322" s="1">
        <v>7</v>
      </c>
      <c r="E322" s="1">
        <v>2.41</v>
      </c>
      <c r="F322" s="1">
        <v>25.07</v>
      </c>
      <c r="G322" s="18">
        <f t="shared" si="8"/>
        <v>33801.37291666667</v>
      </c>
      <c r="H322" s="1">
        <v>25.07</v>
      </c>
      <c r="I322" s="3">
        <f t="shared" si="9"/>
        <v>2887.0000000018626</v>
      </c>
    </row>
    <row r="323" spans="2:9" ht="12.75">
      <c r="B323" s="1">
        <v>857.5</v>
      </c>
      <c r="C323" s="1">
        <v>2887.5</v>
      </c>
      <c r="D323" s="1">
        <v>7.5</v>
      </c>
      <c r="E323" s="1">
        <v>2.41</v>
      </c>
      <c r="F323" s="1">
        <v>25.07</v>
      </c>
      <c r="G323" s="18">
        <f t="shared" si="8"/>
        <v>33801.37326388889</v>
      </c>
      <c r="H323" s="1">
        <v>25.07</v>
      </c>
      <c r="I323" s="3">
        <f t="shared" si="9"/>
        <v>2887.5000000034925</v>
      </c>
    </row>
    <row r="324" spans="2:9" ht="12.75">
      <c r="B324" s="1">
        <v>858</v>
      </c>
      <c r="C324" s="1">
        <v>2888</v>
      </c>
      <c r="D324" s="1">
        <v>8</v>
      </c>
      <c r="E324" s="1">
        <v>2.38</v>
      </c>
      <c r="F324" s="1">
        <v>25.04</v>
      </c>
      <c r="G324" s="18">
        <f t="shared" si="8"/>
        <v>33801.373611111114</v>
      </c>
      <c r="H324" s="1">
        <v>25.04</v>
      </c>
      <c r="I324" s="3">
        <f t="shared" si="9"/>
        <v>2888.0000000051223</v>
      </c>
    </row>
    <row r="325" spans="2:9" ht="12.75">
      <c r="B325" s="1">
        <v>858.5</v>
      </c>
      <c r="C325" s="1">
        <v>2888.5</v>
      </c>
      <c r="D325" s="1">
        <v>8.5</v>
      </c>
      <c r="E325" s="1">
        <v>2.38</v>
      </c>
      <c r="F325" s="1">
        <v>25.04</v>
      </c>
      <c r="G325" s="18">
        <f t="shared" si="8"/>
        <v>33801.37395833333</v>
      </c>
      <c r="H325" s="1">
        <v>25.04</v>
      </c>
      <c r="I325" s="3">
        <f t="shared" si="9"/>
        <v>2888.4999999962747</v>
      </c>
    </row>
    <row r="326" spans="2:9" ht="12.75">
      <c r="B326" s="1">
        <v>859</v>
      </c>
      <c r="C326" s="1">
        <v>2889</v>
      </c>
      <c r="D326" s="1">
        <v>9</v>
      </c>
      <c r="E326" s="1">
        <v>2.37</v>
      </c>
      <c r="F326" s="1">
        <v>25.03</v>
      </c>
      <c r="G326" s="18">
        <f t="shared" si="8"/>
        <v>33801.37430555555</v>
      </c>
      <c r="H326" s="1">
        <v>25.03</v>
      </c>
      <c r="I326" s="3">
        <f t="shared" si="9"/>
        <v>2888.9999999979045</v>
      </c>
    </row>
    <row r="327" spans="2:9" ht="12.75">
      <c r="B327" s="1">
        <v>859.5</v>
      </c>
      <c r="C327" s="1">
        <v>2889.5</v>
      </c>
      <c r="D327" s="1">
        <v>9.5</v>
      </c>
      <c r="E327" s="1">
        <v>2.37</v>
      </c>
      <c r="F327" s="1">
        <v>25.03</v>
      </c>
      <c r="G327" s="18">
        <f t="shared" si="8"/>
        <v>33801.37465277778</v>
      </c>
      <c r="H327" s="1">
        <v>25.03</v>
      </c>
      <c r="I327" s="3">
        <f t="shared" si="9"/>
        <v>2889.4999999995343</v>
      </c>
    </row>
    <row r="328" spans="2:9" ht="12.75">
      <c r="B328" s="1">
        <v>900</v>
      </c>
      <c r="C328" s="1">
        <v>2890</v>
      </c>
      <c r="D328" s="1">
        <v>10</v>
      </c>
      <c r="E328" s="1">
        <v>2.35</v>
      </c>
      <c r="F328" s="1">
        <v>25.01</v>
      </c>
      <c r="G328" s="18">
        <f t="shared" si="8"/>
        <v>33801.375</v>
      </c>
      <c r="H328" s="1">
        <v>25.01</v>
      </c>
      <c r="I328" s="3">
        <f t="shared" si="9"/>
        <v>2890.000000001164</v>
      </c>
    </row>
    <row r="329" spans="2:9" ht="12.75">
      <c r="B329" s="1">
        <v>902</v>
      </c>
      <c r="C329" s="1">
        <v>2892</v>
      </c>
      <c r="D329" s="1">
        <v>12</v>
      </c>
      <c r="E329" s="1">
        <v>2.32</v>
      </c>
      <c r="F329" s="1">
        <v>24.98</v>
      </c>
      <c r="G329" s="18">
        <f t="shared" si="8"/>
        <v>33801.376388888886</v>
      </c>
      <c r="H329" s="1">
        <v>24.98</v>
      </c>
      <c r="I329" s="3">
        <f t="shared" si="9"/>
        <v>2891.999999997206</v>
      </c>
    </row>
    <row r="330" spans="2:9" ht="12.75">
      <c r="B330" s="1">
        <v>904</v>
      </c>
      <c r="C330" s="1">
        <v>2894</v>
      </c>
      <c r="D330" s="1">
        <v>14</v>
      </c>
      <c r="E330" s="1">
        <v>2.27</v>
      </c>
      <c r="F330" s="1">
        <v>24.93</v>
      </c>
      <c r="G330" s="18">
        <f t="shared" si="8"/>
        <v>33801.37777777778</v>
      </c>
      <c r="H330" s="1">
        <v>24.93</v>
      </c>
      <c r="I330" s="3">
        <f t="shared" si="9"/>
        <v>2894.0000000037253</v>
      </c>
    </row>
    <row r="331" spans="2:9" ht="12.75">
      <c r="B331" s="1">
        <v>906</v>
      </c>
      <c r="C331" s="1">
        <v>2896</v>
      </c>
      <c r="D331" s="1">
        <v>16</v>
      </c>
      <c r="E331" s="1">
        <v>2.24</v>
      </c>
      <c r="F331" s="1">
        <v>24.9</v>
      </c>
      <c r="G331" s="18">
        <f t="shared" si="8"/>
        <v>33801.379166666666</v>
      </c>
      <c r="H331" s="1">
        <v>24.9</v>
      </c>
      <c r="I331" s="3">
        <f t="shared" si="9"/>
        <v>2895.999999999767</v>
      </c>
    </row>
    <row r="332" spans="2:9" ht="12.75">
      <c r="B332" s="1">
        <v>908</v>
      </c>
      <c r="C332" s="1">
        <v>2898</v>
      </c>
      <c r="D332" s="1">
        <v>18</v>
      </c>
      <c r="E332" s="1">
        <v>2.23</v>
      </c>
      <c r="F332" s="1">
        <v>24.89</v>
      </c>
      <c r="G332" s="18">
        <f t="shared" si="8"/>
        <v>33801.38055555556</v>
      </c>
      <c r="H332" s="1">
        <v>24.89</v>
      </c>
      <c r="I332" s="3">
        <f t="shared" si="9"/>
        <v>2898.0000000062864</v>
      </c>
    </row>
    <row r="333" spans="2:9" ht="12.75">
      <c r="B333" s="1">
        <v>910</v>
      </c>
      <c r="C333" s="1">
        <v>2900</v>
      </c>
      <c r="D333" s="1">
        <v>20</v>
      </c>
      <c r="E333" s="1">
        <v>2.21</v>
      </c>
      <c r="F333" s="1">
        <v>24.87</v>
      </c>
      <c r="G333" s="18">
        <f t="shared" si="8"/>
        <v>33801.381944444445</v>
      </c>
      <c r="H333" s="1">
        <v>24.87</v>
      </c>
      <c r="I333" s="3">
        <f t="shared" si="9"/>
        <v>2900.0000000023283</v>
      </c>
    </row>
    <row r="334" spans="2:9" ht="12.75">
      <c r="B334" s="1">
        <v>912</v>
      </c>
      <c r="C334" s="1">
        <v>2902</v>
      </c>
      <c r="D334" s="1">
        <v>22</v>
      </c>
      <c r="E334" s="1">
        <v>2.19</v>
      </c>
      <c r="F334" s="1">
        <v>24.85</v>
      </c>
      <c r="G334" s="18">
        <f t="shared" si="8"/>
        <v>33801.38333333333</v>
      </c>
      <c r="H334" s="1">
        <v>24.85</v>
      </c>
      <c r="I334" s="3">
        <f t="shared" si="9"/>
        <v>2901.99999999837</v>
      </c>
    </row>
    <row r="335" spans="2:9" ht="12.75">
      <c r="B335" s="1">
        <v>914</v>
      </c>
      <c r="C335" s="1">
        <v>2904</v>
      </c>
      <c r="D335" s="1">
        <v>24</v>
      </c>
      <c r="E335" s="1">
        <v>2.16</v>
      </c>
      <c r="F335" s="1">
        <v>24.82</v>
      </c>
      <c r="G335" s="18">
        <f t="shared" si="8"/>
        <v>33801.384722222225</v>
      </c>
      <c r="H335" s="1">
        <v>24.82</v>
      </c>
      <c r="I335" s="3">
        <f t="shared" si="9"/>
        <v>2904.0000000048894</v>
      </c>
    </row>
    <row r="336" spans="2:9" ht="12.75">
      <c r="B336" s="1">
        <v>916</v>
      </c>
      <c r="C336" s="1">
        <v>2906</v>
      </c>
      <c r="D336" s="1">
        <v>26</v>
      </c>
      <c r="E336" s="1">
        <v>2.15</v>
      </c>
      <c r="F336" s="1">
        <v>24.81</v>
      </c>
      <c r="G336" s="18">
        <f t="shared" si="8"/>
        <v>33801.38611111111</v>
      </c>
      <c r="H336" s="1">
        <v>24.81</v>
      </c>
      <c r="I336" s="3">
        <f t="shared" si="9"/>
        <v>2906.0000000009313</v>
      </c>
    </row>
    <row r="337" spans="2:9" ht="12.75">
      <c r="B337" s="1">
        <v>918</v>
      </c>
      <c r="C337" s="1">
        <v>2908</v>
      </c>
      <c r="D337" s="1">
        <v>28</v>
      </c>
      <c r="E337" s="1">
        <v>2.13</v>
      </c>
      <c r="F337" s="1">
        <v>24.79</v>
      </c>
      <c r="G337" s="18">
        <f aca="true" t="shared" si="10" ref="G337:G400">IF(A337="",DATE(YEAR(G336),MONTH(G336),DAY(G336)),A337)+(INT(B337/100)+(B337-100*INT(B337/100))/60)/24</f>
        <v>33801.3875</v>
      </c>
      <c r="H337" s="1">
        <v>24.79</v>
      </c>
      <c r="I337" s="3">
        <f t="shared" si="9"/>
        <v>2907.999999996973</v>
      </c>
    </row>
    <row r="338" spans="2:9" ht="12.75">
      <c r="B338" s="1">
        <v>920</v>
      </c>
      <c r="C338" s="1">
        <v>2910</v>
      </c>
      <c r="D338" s="1">
        <v>30</v>
      </c>
      <c r="E338" s="1">
        <v>2.13</v>
      </c>
      <c r="F338" s="1">
        <v>24.79</v>
      </c>
      <c r="G338" s="18">
        <f t="shared" si="10"/>
        <v>33801.38888888889</v>
      </c>
      <c r="H338" s="1">
        <v>24.79</v>
      </c>
      <c r="I338" s="3">
        <f aca="true" t="shared" si="11" ref="I338:I401">(G338-$G$273)*24*60</f>
        <v>2910.0000000034925</v>
      </c>
    </row>
    <row r="339" spans="2:9" ht="12.75">
      <c r="B339" s="1">
        <v>922</v>
      </c>
      <c r="C339" s="1">
        <v>2912</v>
      </c>
      <c r="D339" s="1">
        <v>32</v>
      </c>
      <c r="E339" s="1">
        <v>2.12</v>
      </c>
      <c r="F339" s="1">
        <v>24.78</v>
      </c>
      <c r="G339" s="18">
        <f t="shared" si="10"/>
        <v>33801.39027777778</v>
      </c>
      <c r="H339" s="1">
        <v>24.78</v>
      </c>
      <c r="I339" s="3">
        <f t="shared" si="11"/>
        <v>2911.9999999995343</v>
      </c>
    </row>
    <row r="340" spans="2:9" ht="12.75">
      <c r="B340" s="1">
        <v>924</v>
      </c>
      <c r="C340" s="1">
        <v>2914</v>
      </c>
      <c r="D340" s="1">
        <v>34</v>
      </c>
      <c r="E340" s="1">
        <v>2.09</v>
      </c>
      <c r="F340" s="1">
        <v>24.75</v>
      </c>
      <c r="G340" s="18">
        <f t="shared" si="10"/>
        <v>33801.39166666667</v>
      </c>
      <c r="H340" s="1">
        <v>24.75</v>
      </c>
      <c r="I340" s="3">
        <f t="shared" si="11"/>
        <v>2914.0000000060536</v>
      </c>
    </row>
    <row r="341" spans="2:9" ht="12.75">
      <c r="B341" s="1">
        <v>926</v>
      </c>
      <c r="C341" s="1">
        <v>2916</v>
      </c>
      <c r="D341" s="1">
        <v>36</v>
      </c>
      <c r="E341" s="1">
        <v>2.09</v>
      </c>
      <c r="F341" s="1">
        <v>24.75</v>
      </c>
      <c r="G341" s="18">
        <f t="shared" si="10"/>
        <v>33801.393055555556</v>
      </c>
      <c r="H341" s="1">
        <v>24.75</v>
      </c>
      <c r="I341" s="3">
        <f t="shared" si="11"/>
        <v>2916.0000000020955</v>
      </c>
    </row>
    <row r="342" spans="2:9" ht="12.75">
      <c r="B342" s="1">
        <v>928</v>
      </c>
      <c r="C342" s="1">
        <v>2918</v>
      </c>
      <c r="D342" s="1">
        <v>38</v>
      </c>
      <c r="E342" s="1">
        <v>2.07</v>
      </c>
      <c r="F342" s="1">
        <v>24.73</v>
      </c>
      <c r="G342" s="18">
        <f t="shared" si="10"/>
        <v>33801.39444444444</v>
      </c>
      <c r="H342" s="1">
        <v>24.73</v>
      </c>
      <c r="I342" s="3">
        <f t="shared" si="11"/>
        <v>2917.9999999981374</v>
      </c>
    </row>
    <row r="343" spans="2:9" ht="12.75">
      <c r="B343" s="1">
        <v>930</v>
      </c>
      <c r="C343" s="1">
        <v>2920</v>
      </c>
      <c r="D343" s="1">
        <v>40</v>
      </c>
      <c r="E343" s="1">
        <v>2.05</v>
      </c>
      <c r="F343" s="1">
        <v>24.71</v>
      </c>
      <c r="G343" s="18">
        <f t="shared" si="10"/>
        <v>33801.395833333336</v>
      </c>
      <c r="H343" s="1">
        <v>24.71</v>
      </c>
      <c r="I343" s="3">
        <f t="shared" si="11"/>
        <v>2920.0000000046566</v>
      </c>
    </row>
    <row r="344" spans="2:9" ht="12.75">
      <c r="B344" s="1">
        <v>932</v>
      </c>
      <c r="C344" s="1">
        <v>2922</v>
      </c>
      <c r="D344" s="1">
        <v>42</v>
      </c>
      <c r="E344" s="1">
        <v>2.05</v>
      </c>
      <c r="F344" s="1">
        <v>24.71</v>
      </c>
      <c r="G344" s="18">
        <f t="shared" si="10"/>
        <v>33801.39722222222</v>
      </c>
      <c r="H344" s="1">
        <v>24.71</v>
      </c>
      <c r="I344" s="3">
        <f t="shared" si="11"/>
        <v>2922.0000000006985</v>
      </c>
    </row>
    <row r="345" spans="2:9" ht="12.75">
      <c r="B345" s="1">
        <v>934</v>
      </c>
      <c r="C345" s="1">
        <v>2924</v>
      </c>
      <c r="D345" s="1">
        <v>44</v>
      </c>
      <c r="E345" s="1">
        <v>2.02</v>
      </c>
      <c r="F345" s="1">
        <v>24.68</v>
      </c>
      <c r="G345" s="18">
        <f t="shared" si="10"/>
        <v>33801.39861111111</v>
      </c>
      <c r="H345" s="1">
        <v>24.68</v>
      </c>
      <c r="I345" s="3">
        <f t="shared" si="11"/>
        <v>2923.9999999967404</v>
      </c>
    </row>
    <row r="346" spans="2:9" ht="12.75">
      <c r="B346" s="1">
        <v>936</v>
      </c>
      <c r="C346" s="1">
        <v>2926</v>
      </c>
      <c r="D346" s="1">
        <v>46</v>
      </c>
      <c r="E346" s="1">
        <v>2.04</v>
      </c>
      <c r="F346" s="1">
        <v>24.7</v>
      </c>
      <c r="G346" s="18">
        <f t="shared" si="10"/>
        <v>33801.4</v>
      </c>
      <c r="H346" s="1">
        <v>24.7</v>
      </c>
      <c r="I346" s="3">
        <f t="shared" si="11"/>
        <v>2926.0000000032596</v>
      </c>
    </row>
    <row r="347" spans="2:9" ht="12.75">
      <c r="B347" s="1">
        <v>938</v>
      </c>
      <c r="C347" s="1">
        <v>2928</v>
      </c>
      <c r="D347" s="1">
        <v>48</v>
      </c>
      <c r="E347" s="1">
        <v>2.04</v>
      </c>
      <c r="F347" s="1">
        <v>24.7</v>
      </c>
      <c r="G347" s="18">
        <f t="shared" si="10"/>
        <v>33801.40138888889</v>
      </c>
      <c r="H347" s="1">
        <v>24.7</v>
      </c>
      <c r="I347" s="3">
        <f t="shared" si="11"/>
        <v>2927.9999999993015</v>
      </c>
    </row>
    <row r="348" spans="2:9" ht="12.75">
      <c r="B348" s="1">
        <v>940</v>
      </c>
      <c r="C348" s="1">
        <v>2930</v>
      </c>
      <c r="D348" s="1">
        <v>50</v>
      </c>
      <c r="E348" s="1">
        <v>2.04</v>
      </c>
      <c r="F348" s="1">
        <v>24.7</v>
      </c>
      <c r="G348" s="18">
        <f t="shared" si="10"/>
        <v>33801.40277777778</v>
      </c>
      <c r="H348" s="1">
        <v>24.7</v>
      </c>
      <c r="I348" s="3">
        <f t="shared" si="11"/>
        <v>2930.0000000058208</v>
      </c>
    </row>
    <row r="349" spans="2:9" ht="12.75">
      <c r="B349" s="1">
        <v>942</v>
      </c>
      <c r="C349" s="1">
        <v>2932</v>
      </c>
      <c r="D349" s="1">
        <v>52</v>
      </c>
      <c r="E349" s="1">
        <v>2.05</v>
      </c>
      <c r="F349" s="1">
        <v>24.71</v>
      </c>
      <c r="G349" s="18">
        <f t="shared" si="10"/>
        <v>33801.40416666667</v>
      </c>
      <c r="H349" s="1">
        <v>24.71</v>
      </c>
      <c r="I349" s="3">
        <f t="shared" si="11"/>
        <v>2932.0000000018626</v>
      </c>
    </row>
    <row r="350" spans="2:9" ht="12.75">
      <c r="B350" s="1">
        <v>944</v>
      </c>
      <c r="C350" s="1">
        <v>2934</v>
      </c>
      <c r="D350" s="1">
        <v>54</v>
      </c>
      <c r="E350" s="1">
        <v>2.04</v>
      </c>
      <c r="F350" s="1">
        <v>24.7</v>
      </c>
      <c r="G350" s="18">
        <f t="shared" si="10"/>
        <v>33801.40555555555</v>
      </c>
      <c r="H350" s="1">
        <v>24.7</v>
      </c>
      <c r="I350" s="3">
        <f t="shared" si="11"/>
        <v>2933.9999999979045</v>
      </c>
    </row>
    <row r="351" spans="2:9" ht="12.75">
      <c r="B351" s="1">
        <v>946</v>
      </c>
      <c r="C351" s="1">
        <v>2936</v>
      </c>
      <c r="D351" s="1">
        <v>56</v>
      </c>
      <c r="E351" s="1">
        <v>2.02</v>
      </c>
      <c r="F351" s="1">
        <v>24.68</v>
      </c>
      <c r="G351" s="18">
        <f t="shared" si="10"/>
        <v>33801.40694444445</v>
      </c>
      <c r="H351" s="1">
        <v>24.68</v>
      </c>
      <c r="I351" s="3">
        <f t="shared" si="11"/>
        <v>2936.000000004424</v>
      </c>
    </row>
    <row r="352" spans="2:9" ht="12.75">
      <c r="B352" s="1">
        <v>948</v>
      </c>
      <c r="C352" s="1">
        <v>2938</v>
      </c>
      <c r="D352" s="1">
        <v>58</v>
      </c>
      <c r="E352" s="1">
        <v>2.04</v>
      </c>
      <c r="F352" s="1">
        <v>24.7</v>
      </c>
      <c r="G352" s="18">
        <f t="shared" si="10"/>
        <v>33801.40833333333</v>
      </c>
      <c r="H352" s="1">
        <v>24.7</v>
      </c>
      <c r="I352" s="3">
        <f t="shared" si="11"/>
        <v>2938.0000000004657</v>
      </c>
    </row>
    <row r="353" spans="2:9" ht="12.75">
      <c r="B353" s="1">
        <v>950</v>
      </c>
      <c r="C353" s="1">
        <v>2940</v>
      </c>
      <c r="D353" s="1">
        <v>60</v>
      </c>
      <c r="E353" s="1">
        <v>2.04</v>
      </c>
      <c r="F353" s="1">
        <v>24.7</v>
      </c>
      <c r="G353" s="18">
        <f t="shared" si="10"/>
        <v>33801.40972222222</v>
      </c>
      <c r="H353" s="1">
        <v>24.7</v>
      </c>
      <c r="I353" s="3">
        <f t="shared" si="11"/>
        <v>2939.9999999965075</v>
      </c>
    </row>
    <row r="354" spans="2:9" ht="12.75">
      <c r="B354" s="1">
        <v>952</v>
      </c>
      <c r="C354" s="1">
        <v>2942</v>
      </c>
      <c r="D354" s="1">
        <v>62</v>
      </c>
      <c r="E354" s="1">
        <v>2.02</v>
      </c>
      <c r="F354" s="1">
        <v>24.68</v>
      </c>
      <c r="G354" s="18">
        <f t="shared" si="10"/>
        <v>33801.41111111111</v>
      </c>
      <c r="H354" s="1">
        <v>24.68</v>
      </c>
      <c r="I354" s="3">
        <f t="shared" si="11"/>
        <v>2942.000000003027</v>
      </c>
    </row>
    <row r="355" spans="2:9" ht="12.75">
      <c r="B355" s="1">
        <v>954</v>
      </c>
      <c r="C355" s="1">
        <v>2944</v>
      </c>
      <c r="D355" s="1">
        <v>64</v>
      </c>
      <c r="E355" s="1">
        <v>2.01</v>
      </c>
      <c r="F355" s="1">
        <v>24.67</v>
      </c>
      <c r="G355" s="18">
        <f t="shared" si="10"/>
        <v>33801.4125</v>
      </c>
      <c r="H355" s="1">
        <v>24.67</v>
      </c>
      <c r="I355" s="3">
        <f t="shared" si="11"/>
        <v>2943.9999999990687</v>
      </c>
    </row>
    <row r="356" spans="2:9" ht="12.75">
      <c r="B356" s="1">
        <v>956</v>
      </c>
      <c r="C356" s="1">
        <v>2946</v>
      </c>
      <c r="D356" s="1">
        <v>66</v>
      </c>
      <c r="E356" s="1">
        <v>2.01</v>
      </c>
      <c r="F356" s="1">
        <v>24.67</v>
      </c>
      <c r="G356" s="18">
        <f t="shared" si="10"/>
        <v>33801.41388888889</v>
      </c>
      <c r="H356" s="1">
        <v>24.67</v>
      </c>
      <c r="I356" s="3">
        <f t="shared" si="11"/>
        <v>2946.000000005588</v>
      </c>
    </row>
    <row r="357" spans="2:9" ht="12.75">
      <c r="B357" s="1">
        <v>958</v>
      </c>
      <c r="C357" s="1">
        <v>2948</v>
      </c>
      <c r="D357" s="1">
        <v>68</v>
      </c>
      <c r="E357" s="1">
        <v>2.01</v>
      </c>
      <c r="F357" s="1">
        <v>24.67</v>
      </c>
      <c r="G357" s="18">
        <f t="shared" si="10"/>
        <v>33801.41527777778</v>
      </c>
      <c r="H357" s="1">
        <v>24.67</v>
      </c>
      <c r="I357" s="3">
        <f t="shared" si="11"/>
        <v>2948.00000000163</v>
      </c>
    </row>
    <row r="358" spans="2:9" ht="12.75">
      <c r="B358" s="1">
        <v>1000</v>
      </c>
      <c r="C358" s="1">
        <v>2950</v>
      </c>
      <c r="D358" s="1">
        <v>70</v>
      </c>
      <c r="E358" s="1">
        <v>2.01</v>
      </c>
      <c r="F358" s="1">
        <v>24.67</v>
      </c>
      <c r="G358" s="18">
        <f t="shared" si="10"/>
        <v>33801.416666666664</v>
      </c>
      <c r="H358" s="1">
        <v>24.67</v>
      </c>
      <c r="I358" s="3">
        <f t="shared" si="11"/>
        <v>2949.9999999976717</v>
      </c>
    </row>
    <row r="359" spans="2:9" ht="12.75">
      <c r="B359" s="1">
        <v>1002</v>
      </c>
      <c r="C359" s="1">
        <v>2952</v>
      </c>
      <c r="D359" s="1">
        <v>72</v>
      </c>
      <c r="E359" s="1">
        <v>2.01</v>
      </c>
      <c r="F359" s="1">
        <v>24.67</v>
      </c>
      <c r="G359" s="18">
        <f t="shared" si="10"/>
        <v>33801.41805555556</v>
      </c>
      <c r="H359" s="1">
        <v>24.67</v>
      </c>
      <c r="I359" s="3">
        <f t="shared" si="11"/>
        <v>2952.000000004191</v>
      </c>
    </row>
    <row r="360" spans="2:9" ht="12.75">
      <c r="B360" s="1">
        <v>1004</v>
      </c>
      <c r="C360" s="1">
        <v>2954</v>
      </c>
      <c r="D360" s="1">
        <v>74</v>
      </c>
      <c r="E360" s="1">
        <v>1.99</v>
      </c>
      <c r="F360" s="1">
        <v>24.65</v>
      </c>
      <c r="G360" s="18">
        <f t="shared" si="10"/>
        <v>33801.419444444444</v>
      </c>
      <c r="H360" s="1">
        <v>24.65</v>
      </c>
      <c r="I360" s="3">
        <f t="shared" si="11"/>
        <v>2954.000000000233</v>
      </c>
    </row>
    <row r="361" spans="2:9" ht="12.75">
      <c r="B361" s="1">
        <v>1006</v>
      </c>
      <c r="C361" s="1">
        <v>2956</v>
      </c>
      <c r="D361" s="1">
        <v>76</v>
      </c>
      <c r="E361" s="1">
        <v>1.99</v>
      </c>
      <c r="F361" s="1">
        <v>24.65</v>
      </c>
      <c r="G361" s="18">
        <f t="shared" si="10"/>
        <v>33801.42083333333</v>
      </c>
      <c r="H361" s="1">
        <v>24.65</v>
      </c>
      <c r="I361" s="3">
        <f t="shared" si="11"/>
        <v>2955.9999999962747</v>
      </c>
    </row>
    <row r="362" spans="2:9" ht="12.75">
      <c r="B362" s="1">
        <v>1008</v>
      </c>
      <c r="C362" s="1">
        <v>2958</v>
      </c>
      <c r="D362" s="1">
        <v>78</v>
      </c>
      <c r="E362" s="1">
        <v>1.99</v>
      </c>
      <c r="F362" s="1">
        <v>24.65</v>
      </c>
      <c r="G362" s="18">
        <f t="shared" si="10"/>
        <v>33801.42222222222</v>
      </c>
      <c r="H362" s="1">
        <v>24.65</v>
      </c>
      <c r="I362" s="3">
        <f t="shared" si="11"/>
        <v>2958.000000002794</v>
      </c>
    </row>
    <row r="363" spans="2:9" ht="12.75">
      <c r="B363" s="1">
        <v>1010</v>
      </c>
      <c r="C363" s="1">
        <v>2960</v>
      </c>
      <c r="D363" s="1">
        <v>80</v>
      </c>
      <c r="E363" s="1">
        <v>1.98</v>
      </c>
      <c r="F363" s="1">
        <v>24.64</v>
      </c>
      <c r="G363" s="18">
        <f t="shared" si="10"/>
        <v>33801.42361111111</v>
      </c>
      <c r="H363" s="1">
        <v>24.64</v>
      </c>
      <c r="I363" s="3">
        <f t="shared" si="11"/>
        <v>2959.999999998836</v>
      </c>
    </row>
    <row r="364" spans="2:9" ht="12.75">
      <c r="B364" s="1">
        <v>1012</v>
      </c>
      <c r="C364" s="1">
        <v>2962</v>
      </c>
      <c r="D364" s="1">
        <v>82</v>
      </c>
      <c r="E364" s="1">
        <v>1.98</v>
      </c>
      <c r="F364" s="1">
        <v>24.64</v>
      </c>
      <c r="G364" s="18">
        <f t="shared" si="10"/>
        <v>33801.425</v>
      </c>
      <c r="H364" s="1">
        <v>24.64</v>
      </c>
      <c r="I364" s="3">
        <f t="shared" si="11"/>
        <v>2962.000000005355</v>
      </c>
    </row>
    <row r="365" spans="2:9" ht="12.75">
      <c r="B365" s="1">
        <v>1014</v>
      </c>
      <c r="C365" s="1">
        <v>2964</v>
      </c>
      <c r="D365" s="1">
        <v>84</v>
      </c>
      <c r="E365" s="1">
        <v>1.96</v>
      </c>
      <c r="F365" s="1">
        <v>24.62</v>
      </c>
      <c r="G365" s="18">
        <f t="shared" si="10"/>
        <v>33801.42638888889</v>
      </c>
      <c r="H365" s="1">
        <v>24.62</v>
      </c>
      <c r="I365" s="3">
        <f t="shared" si="11"/>
        <v>2964.000000001397</v>
      </c>
    </row>
    <row r="366" spans="2:9" ht="12.75">
      <c r="B366" s="1">
        <v>1016</v>
      </c>
      <c r="C366" s="1">
        <v>2966</v>
      </c>
      <c r="D366" s="1">
        <v>86</v>
      </c>
      <c r="E366" s="1">
        <v>1.96</v>
      </c>
      <c r="F366" s="1">
        <v>24.62</v>
      </c>
      <c r="G366" s="18">
        <f t="shared" si="10"/>
        <v>33801.427777777775</v>
      </c>
      <c r="H366" s="1">
        <v>24.62</v>
      </c>
      <c r="I366" s="3">
        <f t="shared" si="11"/>
        <v>2965.999999997439</v>
      </c>
    </row>
    <row r="367" spans="2:9" ht="12.75">
      <c r="B367" s="1">
        <v>1018</v>
      </c>
      <c r="C367" s="1">
        <v>2968</v>
      </c>
      <c r="D367" s="1">
        <v>88</v>
      </c>
      <c r="E367" s="1">
        <v>1.96</v>
      </c>
      <c r="F367" s="1">
        <v>24.62</v>
      </c>
      <c r="G367" s="18">
        <f t="shared" si="10"/>
        <v>33801.42916666667</v>
      </c>
      <c r="H367" s="1">
        <v>24.62</v>
      </c>
      <c r="I367" s="3">
        <f t="shared" si="11"/>
        <v>2968.000000003958</v>
      </c>
    </row>
    <row r="368" spans="2:9" ht="12.75">
      <c r="B368" s="1">
        <v>1020</v>
      </c>
      <c r="C368" s="1">
        <v>2970</v>
      </c>
      <c r="D368" s="1">
        <v>90</v>
      </c>
      <c r="E368" s="1">
        <v>1.96</v>
      </c>
      <c r="F368" s="1">
        <v>24.62</v>
      </c>
      <c r="G368" s="18">
        <f t="shared" si="10"/>
        <v>33801.430555555555</v>
      </c>
      <c r="H368" s="1">
        <v>24.62</v>
      </c>
      <c r="I368" s="3">
        <f t="shared" si="11"/>
        <v>2970</v>
      </c>
    </row>
    <row r="369" spans="2:9" ht="12.75">
      <c r="B369" s="1">
        <v>1022</v>
      </c>
      <c r="C369" s="1">
        <v>2972</v>
      </c>
      <c r="D369" s="1">
        <v>92</v>
      </c>
      <c r="E369" s="1">
        <v>1.94</v>
      </c>
      <c r="F369" s="1">
        <v>24.6</v>
      </c>
      <c r="G369" s="18">
        <f t="shared" si="10"/>
        <v>33801.43194444444</v>
      </c>
      <c r="H369" s="1">
        <v>24.6</v>
      </c>
      <c r="I369" s="3">
        <f t="shared" si="11"/>
        <v>2971.999999996042</v>
      </c>
    </row>
    <row r="370" spans="2:9" ht="12.75">
      <c r="B370" s="1">
        <v>1024</v>
      </c>
      <c r="C370" s="1">
        <v>2974</v>
      </c>
      <c r="D370" s="1">
        <v>94</v>
      </c>
      <c r="E370" s="1">
        <v>1.96</v>
      </c>
      <c r="F370" s="1">
        <v>24.62</v>
      </c>
      <c r="G370" s="18">
        <f t="shared" si="10"/>
        <v>33801.433333333334</v>
      </c>
      <c r="H370" s="1">
        <v>24.62</v>
      </c>
      <c r="I370" s="3">
        <f t="shared" si="11"/>
        <v>2974.000000002561</v>
      </c>
    </row>
    <row r="371" spans="2:9" ht="12.75">
      <c r="B371" s="1">
        <v>1026</v>
      </c>
      <c r="C371" s="1">
        <v>2976</v>
      </c>
      <c r="D371" s="1">
        <v>96</v>
      </c>
      <c r="E371" s="1">
        <v>1.96</v>
      </c>
      <c r="F371" s="1">
        <v>24.62</v>
      </c>
      <c r="G371" s="18">
        <f t="shared" si="10"/>
        <v>33801.43472222222</v>
      </c>
      <c r="H371" s="1">
        <v>24.62</v>
      </c>
      <c r="I371" s="3">
        <f t="shared" si="11"/>
        <v>2975.999999998603</v>
      </c>
    </row>
    <row r="372" spans="2:9" ht="12.75">
      <c r="B372" s="1">
        <v>1028</v>
      </c>
      <c r="C372" s="1">
        <v>2978</v>
      </c>
      <c r="D372" s="1">
        <v>98</v>
      </c>
      <c r="E372" s="1">
        <v>1.94</v>
      </c>
      <c r="F372" s="1">
        <v>24.6</v>
      </c>
      <c r="G372" s="18">
        <f t="shared" si="10"/>
        <v>33801.436111111114</v>
      </c>
      <c r="H372" s="1">
        <v>24.6</v>
      </c>
      <c r="I372" s="3">
        <f t="shared" si="11"/>
        <v>2978.0000000051223</v>
      </c>
    </row>
    <row r="373" spans="2:9" ht="12.75">
      <c r="B373" s="1">
        <v>1030</v>
      </c>
      <c r="C373" s="1">
        <v>2980</v>
      </c>
      <c r="D373" s="1">
        <v>100</v>
      </c>
      <c r="E373" s="1">
        <v>1.94</v>
      </c>
      <c r="F373" s="1">
        <v>24.6</v>
      </c>
      <c r="G373" s="18">
        <f t="shared" si="10"/>
        <v>33801.4375</v>
      </c>
      <c r="H373" s="1">
        <v>24.6</v>
      </c>
      <c r="I373" s="3">
        <f t="shared" si="11"/>
        <v>2980.000000001164</v>
      </c>
    </row>
    <row r="374" spans="2:9" ht="12.75">
      <c r="B374" s="1">
        <v>1040</v>
      </c>
      <c r="C374" s="1">
        <v>2990</v>
      </c>
      <c r="D374" s="1">
        <v>110</v>
      </c>
      <c r="E374" s="1">
        <v>1.91</v>
      </c>
      <c r="F374" s="1">
        <v>24.57</v>
      </c>
      <c r="G374" s="18">
        <f t="shared" si="10"/>
        <v>33801.444444444445</v>
      </c>
      <c r="H374" s="1">
        <v>24.57</v>
      </c>
      <c r="I374" s="3">
        <f t="shared" si="11"/>
        <v>2990.0000000023283</v>
      </c>
    </row>
    <row r="375" spans="2:9" ht="12.75">
      <c r="B375" s="1">
        <v>1050</v>
      </c>
      <c r="C375" s="1">
        <v>3000</v>
      </c>
      <c r="D375" s="1">
        <v>120</v>
      </c>
      <c r="E375" s="1">
        <v>1.91</v>
      </c>
      <c r="F375" s="1">
        <v>24.57</v>
      </c>
      <c r="G375" s="18">
        <f t="shared" si="10"/>
        <v>33801.45138888889</v>
      </c>
      <c r="H375" s="1">
        <v>24.57</v>
      </c>
      <c r="I375" s="3">
        <f t="shared" si="11"/>
        <v>3000.0000000034925</v>
      </c>
    </row>
    <row r="376" spans="2:9" ht="12.75">
      <c r="B376" s="1">
        <v>1100</v>
      </c>
      <c r="C376" s="1">
        <v>3010</v>
      </c>
      <c r="D376" s="1">
        <v>130</v>
      </c>
      <c r="E376" s="1">
        <v>1.9</v>
      </c>
      <c r="F376" s="1">
        <v>24.56</v>
      </c>
      <c r="G376" s="18">
        <f t="shared" si="10"/>
        <v>33801.458333333336</v>
      </c>
      <c r="H376" s="1">
        <v>24.56</v>
      </c>
      <c r="I376" s="3">
        <f t="shared" si="11"/>
        <v>3010.0000000046566</v>
      </c>
    </row>
    <row r="377" spans="2:9" ht="12.75">
      <c r="B377" s="1">
        <v>1110</v>
      </c>
      <c r="C377" s="1">
        <v>3020</v>
      </c>
      <c r="D377" s="1">
        <v>140</v>
      </c>
      <c r="E377" s="1">
        <v>1.88</v>
      </c>
      <c r="F377" s="1">
        <v>24.54</v>
      </c>
      <c r="G377" s="18">
        <f t="shared" si="10"/>
        <v>33801.46527777778</v>
      </c>
      <c r="H377" s="1">
        <v>24.54</v>
      </c>
      <c r="I377" s="3">
        <f t="shared" si="11"/>
        <v>3020.0000000058208</v>
      </c>
    </row>
    <row r="378" spans="2:9" ht="12.75">
      <c r="B378" s="1">
        <v>1120</v>
      </c>
      <c r="C378" s="1">
        <v>3030</v>
      </c>
      <c r="D378" s="1">
        <v>150</v>
      </c>
      <c r="E378" s="1">
        <v>1.88</v>
      </c>
      <c r="F378" s="1">
        <v>24.54</v>
      </c>
      <c r="G378" s="18">
        <f t="shared" si="10"/>
        <v>33801.47222222222</v>
      </c>
      <c r="H378" s="1">
        <v>24.54</v>
      </c>
      <c r="I378" s="3">
        <f t="shared" si="11"/>
        <v>3029.9999999965075</v>
      </c>
    </row>
    <row r="379" spans="2:9" ht="12.75">
      <c r="B379" s="1">
        <v>1130</v>
      </c>
      <c r="C379" s="1">
        <v>3040</v>
      </c>
      <c r="D379" s="1">
        <v>160</v>
      </c>
      <c r="E379" s="1">
        <v>1.87</v>
      </c>
      <c r="F379" s="1">
        <v>24.53</v>
      </c>
      <c r="G379" s="18">
        <f t="shared" si="10"/>
        <v>33801.479166666664</v>
      </c>
      <c r="H379" s="1">
        <v>24.53</v>
      </c>
      <c r="I379" s="3">
        <f t="shared" si="11"/>
        <v>3039.9999999976717</v>
      </c>
    </row>
    <row r="380" spans="2:9" ht="12.75">
      <c r="B380" s="1">
        <v>1140</v>
      </c>
      <c r="C380" s="1">
        <v>3050</v>
      </c>
      <c r="D380" s="1">
        <v>170</v>
      </c>
      <c r="E380" s="1">
        <v>1.87</v>
      </c>
      <c r="F380" s="1">
        <v>24.53</v>
      </c>
      <c r="G380" s="18">
        <f t="shared" si="10"/>
        <v>33801.48611111111</v>
      </c>
      <c r="H380" s="1">
        <v>24.53</v>
      </c>
      <c r="I380" s="3">
        <f t="shared" si="11"/>
        <v>3049.999999998836</v>
      </c>
    </row>
    <row r="381" spans="2:9" ht="12.75">
      <c r="B381" s="1">
        <v>1150</v>
      </c>
      <c r="C381" s="1">
        <v>3060</v>
      </c>
      <c r="D381" s="1">
        <v>180</v>
      </c>
      <c r="E381" s="1">
        <v>1.87</v>
      </c>
      <c r="F381" s="1">
        <v>24.53</v>
      </c>
      <c r="G381" s="18">
        <f t="shared" si="10"/>
        <v>33801.493055555555</v>
      </c>
      <c r="H381" s="1">
        <v>24.53</v>
      </c>
      <c r="I381" s="3">
        <f t="shared" si="11"/>
        <v>3060</v>
      </c>
    </row>
    <row r="382" spans="2:9" ht="12.75">
      <c r="B382" s="1">
        <v>1200</v>
      </c>
      <c r="C382" s="1">
        <v>3070</v>
      </c>
      <c r="D382" s="1">
        <v>190</v>
      </c>
      <c r="E382" s="1">
        <v>1.85</v>
      </c>
      <c r="F382" s="1">
        <v>24.51</v>
      </c>
      <c r="G382" s="18">
        <f t="shared" si="10"/>
        <v>33801.5</v>
      </c>
      <c r="H382" s="1">
        <v>24.51</v>
      </c>
      <c r="I382" s="3">
        <f t="shared" si="11"/>
        <v>3070.000000001164</v>
      </c>
    </row>
    <row r="383" spans="2:9" ht="12.75">
      <c r="B383" s="1">
        <v>1210</v>
      </c>
      <c r="C383" s="1">
        <v>3080</v>
      </c>
      <c r="D383" s="1">
        <v>200</v>
      </c>
      <c r="E383" s="1">
        <v>1.85</v>
      </c>
      <c r="F383" s="1">
        <v>24.51</v>
      </c>
      <c r="G383" s="18">
        <f t="shared" si="10"/>
        <v>33801.506944444445</v>
      </c>
      <c r="H383" s="1">
        <v>24.51</v>
      </c>
      <c r="I383" s="3">
        <f t="shared" si="11"/>
        <v>3080.0000000023283</v>
      </c>
    </row>
    <row r="384" spans="2:9" ht="12.75">
      <c r="B384" s="1">
        <v>1220</v>
      </c>
      <c r="C384" s="1">
        <v>3090</v>
      </c>
      <c r="D384" s="1">
        <v>210</v>
      </c>
      <c r="E384" s="1">
        <v>1.85</v>
      </c>
      <c r="F384" s="1">
        <v>24.51</v>
      </c>
      <c r="G384" s="18">
        <f t="shared" si="10"/>
        <v>33801.51388888889</v>
      </c>
      <c r="H384" s="1">
        <v>24.51</v>
      </c>
      <c r="I384" s="3">
        <f t="shared" si="11"/>
        <v>3090.0000000034925</v>
      </c>
    </row>
    <row r="385" spans="2:9" ht="12.75">
      <c r="B385" s="1">
        <v>1230</v>
      </c>
      <c r="C385" s="1">
        <v>3100</v>
      </c>
      <c r="D385" s="1">
        <v>220</v>
      </c>
      <c r="E385" s="1">
        <v>1.85</v>
      </c>
      <c r="F385" s="1">
        <v>24.51</v>
      </c>
      <c r="G385" s="18">
        <f t="shared" si="10"/>
        <v>33801.520833333336</v>
      </c>
      <c r="H385" s="1">
        <v>24.51</v>
      </c>
      <c r="I385" s="3">
        <f t="shared" si="11"/>
        <v>3100.0000000046566</v>
      </c>
    </row>
    <row r="386" spans="2:9" ht="12.75">
      <c r="B386" s="1">
        <v>1240</v>
      </c>
      <c r="C386" s="1">
        <v>3110</v>
      </c>
      <c r="D386" s="1">
        <v>230</v>
      </c>
      <c r="E386" s="1">
        <v>1.84</v>
      </c>
      <c r="F386" s="1">
        <v>24.5</v>
      </c>
      <c r="G386" s="18">
        <f t="shared" si="10"/>
        <v>33801.52777777778</v>
      </c>
      <c r="H386" s="1">
        <v>24.5</v>
      </c>
      <c r="I386" s="3">
        <f t="shared" si="11"/>
        <v>3110.0000000058208</v>
      </c>
    </row>
    <row r="387" spans="2:9" ht="12.75">
      <c r="B387" s="1">
        <v>1250</v>
      </c>
      <c r="C387" s="1">
        <v>3120</v>
      </c>
      <c r="D387" s="1">
        <v>240</v>
      </c>
      <c r="E387" s="1">
        <v>1.84</v>
      </c>
      <c r="F387" s="1">
        <v>24.5</v>
      </c>
      <c r="G387" s="18">
        <f t="shared" si="10"/>
        <v>33801.53472222222</v>
      </c>
      <c r="H387" s="1">
        <v>24.5</v>
      </c>
      <c r="I387" s="3">
        <f t="shared" si="11"/>
        <v>3119.9999999965075</v>
      </c>
    </row>
    <row r="388" spans="2:9" ht="12.75">
      <c r="B388" s="1">
        <v>1300</v>
      </c>
      <c r="C388" s="1">
        <v>3130</v>
      </c>
      <c r="D388" s="1">
        <v>250</v>
      </c>
      <c r="E388" s="1">
        <v>1.84</v>
      </c>
      <c r="F388" s="1">
        <v>24.5</v>
      </c>
      <c r="G388" s="18">
        <f t="shared" si="10"/>
        <v>33801.541666666664</v>
      </c>
      <c r="H388" s="1">
        <v>24.5</v>
      </c>
      <c r="I388" s="3">
        <f t="shared" si="11"/>
        <v>3129.9999999976717</v>
      </c>
    </row>
    <row r="389" spans="2:9" ht="12.75">
      <c r="B389" s="1">
        <v>1310</v>
      </c>
      <c r="C389" s="1">
        <v>3140</v>
      </c>
      <c r="D389" s="1">
        <v>260</v>
      </c>
      <c r="E389" s="1">
        <v>1.82</v>
      </c>
      <c r="F389" s="1">
        <v>24.48</v>
      </c>
      <c r="G389" s="18">
        <f t="shared" si="10"/>
        <v>33801.54861111111</v>
      </c>
      <c r="H389" s="1">
        <v>24.48</v>
      </c>
      <c r="I389" s="3">
        <f t="shared" si="11"/>
        <v>3139.999999998836</v>
      </c>
    </row>
    <row r="390" spans="2:9" ht="12.75">
      <c r="B390" s="1">
        <v>1320</v>
      </c>
      <c r="C390" s="1">
        <v>3150</v>
      </c>
      <c r="D390" s="1">
        <v>270</v>
      </c>
      <c r="E390" s="1">
        <v>1.82</v>
      </c>
      <c r="F390" s="1">
        <v>24.48</v>
      </c>
      <c r="G390" s="18">
        <f t="shared" si="10"/>
        <v>33801.555555555555</v>
      </c>
      <c r="H390" s="1">
        <v>24.48</v>
      </c>
      <c r="I390" s="3">
        <f t="shared" si="11"/>
        <v>3150</v>
      </c>
    </row>
    <row r="391" spans="2:9" ht="12.75">
      <c r="B391" s="1">
        <v>1330</v>
      </c>
      <c r="C391" s="1">
        <v>3160</v>
      </c>
      <c r="D391" s="1">
        <v>280</v>
      </c>
      <c r="E391" s="1">
        <v>1.77</v>
      </c>
      <c r="F391" s="1">
        <v>24.43</v>
      </c>
      <c r="G391" s="18">
        <f t="shared" si="10"/>
        <v>33801.5625</v>
      </c>
      <c r="H391" s="1">
        <v>24.43</v>
      </c>
      <c r="I391" s="3">
        <f t="shared" si="11"/>
        <v>3160.000000001164</v>
      </c>
    </row>
    <row r="392" spans="2:9" ht="12.75">
      <c r="B392" s="1">
        <v>1340</v>
      </c>
      <c r="C392" s="1">
        <v>3170</v>
      </c>
      <c r="D392" s="1">
        <v>290</v>
      </c>
      <c r="E392" s="1">
        <v>1.73</v>
      </c>
      <c r="F392" s="1">
        <v>24.39</v>
      </c>
      <c r="G392" s="18">
        <f t="shared" si="10"/>
        <v>33801.569444444445</v>
      </c>
      <c r="H392" s="1">
        <v>24.39</v>
      </c>
      <c r="I392" s="3">
        <f t="shared" si="11"/>
        <v>3170.0000000023283</v>
      </c>
    </row>
    <row r="393" spans="2:9" ht="12.75">
      <c r="B393" s="1">
        <v>1350</v>
      </c>
      <c r="C393" s="1">
        <v>3180</v>
      </c>
      <c r="D393" s="1">
        <v>300</v>
      </c>
      <c r="E393" s="1">
        <v>1.71</v>
      </c>
      <c r="F393" s="1">
        <v>24.37</v>
      </c>
      <c r="G393" s="18">
        <f t="shared" si="10"/>
        <v>33801.57638888889</v>
      </c>
      <c r="H393" s="1">
        <v>24.37</v>
      </c>
      <c r="I393" s="3">
        <f t="shared" si="11"/>
        <v>3180.0000000034925</v>
      </c>
    </row>
    <row r="394" spans="2:9" ht="12.75">
      <c r="B394" s="1">
        <v>1400</v>
      </c>
      <c r="C394" s="1">
        <v>3190</v>
      </c>
      <c r="D394" s="1">
        <v>310</v>
      </c>
      <c r="E394" s="1">
        <v>1.7</v>
      </c>
      <c r="F394" s="1">
        <v>24.36</v>
      </c>
      <c r="G394" s="18">
        <f t="shared" si="10"/>
        <v>33801.583333333336</v>
      </c>
      <c r="H394" s="1">
        <v>24.36</v>
      </c>
      <c r="I394" s="3">
        <f t="shared" si="11"/>
        <v>3190.0000000046566</v>
      </c>
    </row>
    <row r="395" spans="2:9" ht="12.75">
      <c r="B395" s="1">
        <v>1410</v>
      </c>
      <c r="C395" s="1">
        <v>3200</v>
      </c>
      <c r="D395" s="1">
        <v>320</v>
      </c>
      <c r="E395" s="1">
        <v>1.66</v>
      </c>
      <c r="F395" s="1">
        <v>24.32</v>
      </c>
      <c r="G395" s="18">
        <f t="shared" si="10"/>
        <v>33801.59027777778</v>
      </c>
      <c r="H395" s="1">
        <v>24.32</v>
      </c>
      <c r="I395" s="3">
        <f t="shared" si="11"/>
        <v>3200.0000000058208</v>
      </c>
    </row>
    <row r="396" spans="2:9" ht="12.75">
      <c r="B396" s="1">
        <v>1420</v>
      </c>
      <c r="C396" s="1">
        <v>3210</v>
      </c>
      <c r="D396" s="1">
        <v>330</v>
      </c>
      <c r="E396" s="1">
        <v>1.68</v>
      </c>
      <c r="F396" s="1">
        <v>24.34</v>
      </c>
      <c r="G396" s="18">
        <f t="shared" si="10"/>
        <v>33801.59722222222</v>
      </c>
      <c r="H396" s="1">
        <v>24.34</v>
      </c>
      <c r="I396" s="3">
        <f t="shared" si="11"/>
        <v>3209.9999999965075</v>
      </c>
    </row>
    <row r="397" spans="2:9" ht="12.75">
      <c r="B397" s="1">
        <v>1430</v>
      </c>
      <c r="C397" s="1">
        <v>3220</v>
      </c>
      <c r="D397" s="1">
        <v>340</v>
      </c>
      <c r="E397" s="1">
        <v>1.65</v>
      </c>
      <c r="F397" s="1">
        <v>24.31</v>
      </c>
      <c r="G397" s="18">
        <f t="shared" si="10"/>
        <v>33801.604166666664</v>
      </c>
      <c r="H397" s="1">
        <v>24.31</v>
      </c>
      <c r="I397" s="3">
        <f t="shared" si="11"/>
        <v>3219.9999999976717</v>
      </c>
    </row>
    <row r="398" spans="2:9" ht="12.75">
      <c r="B398" s="1">
        <v>1440</v>
      </c>
      <c r="C398" s="1">
        <v>3230</v>
      </c>
      <c r="D398" s="1">
        <v>350</v>
      </c>
      <c r="E398" s="1">
        <v>1.63</v>
      </c>
      <c r="F398" s="1">
        <v>24.29</v>
      </c>
      <c r="G398" s="18">
        <f t="shared" si="10"/>
        <v>33801.61111111111</v>
      </c>
      <c r="H398" s="1">
        <v>24.29</v>
      </c>
      <c r="I398" s="3">
        <f t="shared" si="11"/>
        <v>3229.999999998836</v>
      </c>
    </row>
    <row r="399" spans="2:9" ht="12.75">
      <c r="B399" s="1">
        <v>1450</v>
      </c>
      <c r="C399" s="1">
        <v>3240</v>
      </c>
      <c r="D399" s="1">
        <v>360</v>
      </c>
      <c r="E399" s="1">
        <v>1.62</v>
      </c>
      <c r="F399" s="1">
        <v>24.28</v>
      </c>
      <c r="G399" s="18">
        <f t="shared" si="10"/>
        <v>33801.618055555555</v>
      </c>
      <c r="H399" s="1">
        <v>24.28</v>
      </c>
      <c r="I399" s="3">
        <f t="shared" si="11"/>
        <v>3240</v>
      </c>
    </row>
    <row r="400" spans="2:9" ht="12.75">
      <c r="B400" s="1">
        <v>1500</v>
      </c>
      <c r="C400" s="1">
        <v>3250</v>
      </c>
      <c r="D400" s="1">
        <v>370</v>
      </c>
      <c r="E400" s="1">
        <v>1.62</v>
      </c>
      <c r="F400" s="1">
        <v>24.28</v>
      </c>
      <c r="G400" s="18">
        <f t="shared" si="10"/>
        <v>33801.625</v>
      </c>
      <c r="H400" s="1">
        <v>24.28</v>
      </c>
      <c r="I400" s="3">
        <f t="shared" si="11"/>
        <v>3250.000000001164</v>
      </c>
    </row>
    <row r="401" spans="2:9" ht="12.75">
      <c r="B401" s="1">
        <v>1510</v>
      </c>
      <c r="C401" s="1">
        <v>3260</v>
      </c>
      <c r="D401" s="1">
        <v>380</v>
      </c>
      <c r="E401" s="1">
        <v>1.6</v>
      </c>
      <c r="F401" s="1">
        <v>24.26</v>
      </c>
      <c r="G401" s="18">
        <f aca="true" t="shared" si="12" ref="G401:G436">IF(A401="",DATE(YEAR(G400),MONTH(G400),DAY(G400)),A401)+(INT(B401/100)+(B401-100*INT(B401/100))/60)/24</f>
        <v>33801.631944444445</v>
      </c>
      <c r="H401" s="1">
        <v>24.26</v>
      </c>
      <c r="I401" s="3">
        <f t="shared" si="11"/>
        <v>3260.0000000023283</v>
      </c>
    </row>
    <row r="402" spans="2:9" ht="12.75">
      <c r="B402" s="1">
        <v>1520</v>
      </c>
      <c r="C402" s="1">
        <v>3270</v>
      </c>
      <c r="D402" s="1">
        <v>390</v>
      </c>
      <c r="E402" s="1">
        <v>1.59</v>
      </c>
      <c r="F402" s="1">
        <v>24.25</v>
      </c>
      <c r="G402" s="18">
        <f t="shared" si="12"/>
        <v>33801.63888888889</v>
      </c>
      <c r="H402" s="1">
        <v>24.25</v>
      </c>
      <c r="I402" s="3">
        <f aca="true" t="shared" si="13" ref="I402:I436">(G402-$G$273)*24*60</f>
        <v>3270.0000000034925</v>
      </c>
    </row>
    <row r="403" spans="2:9" ht="12.75">
      <c r="B403" s="1">
        <v>1530</v>
      </c>
      <c r="C403" s="1">
        <v>3280</v>
      </c>
      <c r="D403" s="1">
        <v>400</v>
      </c>
      <c r="E403" s="1">
        <v>1.59</v>
      </c>
      <c r="F403" s="1">
        <v>24.25</v>
      </c>
      <c r="G403" s="18">
        <f t="shared" si="12"/>
        <v>33801.645833333336</v>
      </c>
      <c r="H403" s="1">
        <v>24.25</v>
      </c>
      <c r="I403" s="3">
        <f t="shared" si="13"/>
        <v>3280.0000000046566</v>
      </c>
    </row>
    <row r="404" spans="2:9" ht="12.75">
      <c r="B404" s="1">
        <v>1540</v>
      </c>
      <c r="C404" s="1">
        <v>3290</v>
      </c>
      <c r="D404" s="1">
        <v>410</v>
      </c>
      <c r="E404" s="1">
        <v>1.57</v>
      </c>
      <c r="F404" s="1">
        <v>24.23</v>
      </c>
      <c r="G404" s="18">
        <f t="shared" si="12"/>
        <v>33801.65277777778</v>
      </c>
      <c r="H404" s="1">
        <v>24.23</v>
      </c>
      <c r="I404" s="3">
        <f t="shared" si="13"/>
        <v>3290.0000000058208</v>
      </c>
    </row>
    <row r="405" spans="2:9" ht="12.75">
      <c r="B405" s="1">
        <v>1550</v>
      </c>
      <c r="C405" s="1">
        <v>3300</v>
      </c>
      <c r="D405" s="1">
        <v>420</v>
      </c>
      <c r="E405" s="1">
        <v>1.57</v>
      </c>
      <c r="F405" s="1">
        <v>24.23</v>
      </c>
      <c r="G405" s="18">
        <f t="shared" si="12"/>
        <v>33801.65972222222</v>
      </c>
      <c r="H405" s="1">
        <v>24.23</v>
      </c>
      <c r="I405" s="3">
        <f t="shared" si="13"/>
        <v>3299.9999999965075</v>
      </c>
    </row>
    <row r="406" spans="2:9" ht="12.75">
      <c r="B406" s="1">
        <v>1600</v>
      </c>
      <c r="C406" s="1">
        <v>3310</v>
      </c>
      <c r="D406" s="1">
        <v>430</v>
      </c>
      <c r="E406" s="1">
        <v>1.55</v>
      </c>
      <c r="F406" s="1">
        <v>24.21</v>
      </c>
      <c r="G406" s="18">
        <f t="shared" si="12"/>
        <v>33801.666666666664</v>
      </c>
      <c r="H406" s="1">
        <v>24.21</v>
      </c>
      <c r="I406" s="3">
        <f t="shared" si="13"/>
        <v>3309.9999999976717</v>
      </c>
    </row>
    <row r="407" spans="2:9" ht="12.75">
      <c r="B407" s="1">
        <v>1610</v>
      </c>
      <c r="C407" s="1">
        <v>3320</v>
      </c>
      <c r="D407" s="1">
        <v>440</v>
      </c>
      <c r="E407" s="1">
        <v>1.55</v>
      </c>
      <c r="F407" s="1">
        <v>24.21</v>
      </c>
      <c r="G407" s="18">
        <f t="shared" si="12"/>
        <v>33801.67361111111</v>
      </c>
      <c r="H407" s="1">
        <v>24.21</v>
      </c>
      <c r="I407" s="3">
        <f t="shared" si="13"/>
        <v>3319.999999998836</v>
      </c>
    </row>
    <row r="408" spans="2:9" ht="12.75">
      <c r="B408" s="1">
        <v>1620</v>
      </c>
      <c r="C408" s="1">
        <v>3330</v>
      </c>
      <c r="D408" s="1">
        <v>450</v>
      </c>
      <c r="E408" s="1">
        <v>1.55</v>
      </c>
      <c r="F408" s="1">
        <v>24.21</v>
      </c>
      <c r="G408" s="18">
        <f t="shared" si="12"/>
        <v>33801.680555555555</v>
      </c>
      <c r="H408" s="1">
        <v>24.21</v>
      </c>
      <c r="I408" s="3">
        <f t="shared" si="13"/>
        <v>3330</v>
      </c>
    </row>
    <row r="409" spans="2:9" ht="12.75">
      <c r="B409" s="1">
        <v>1630</v>
      </c>
      <c r="C409" s="1">
        <v>3340</v>
      </c>
      <c r="D409" s="1">
        <v>460</v>
      </c>
      <c r="E409" s="1">
        <v>1.54</v>
      </c>
      <c r="F409" s="1">
        <v>24.2</v>
      </c>
      <c r="G409" s="18">
        <f t="shared" si="12"/>
        <v>33801.6875</v>
      </c>
      <c r="H409" s="1">
        <v>24.2</v>
      </c>
      <c r="I409" s="3">
        <f t="shared" si="13"/>
        <v>3340.000000001164</v>
      </c>
    </row>
    <row r="410" spans="2:9" ht="12.75">
      <c r="B410" s="1">
        <v>1640</v>
      </c>
      <c r="C410" s="1">
        <v>3350</v>
      </c>
      <c r="D410" s="1">
        <v>470</v>
      </c>
      <c r="E410" s="1">
        <v>1.54</v>
      </c>
      <c r="F410" s="1">
        <v>24.2</v>
      </c>
      <c r="G410" s="18">
        <f t="shared" si="12"/>
        <v>33801.694444444445</v>
      </c>
      <c r="H410" s="1">
        <v>24.2</v>
      </c>
      <c r="I410" s="3">
        <f t="shared" si="13"/>
        <v>3350.0000000023283</v>
      </c>
    </row>
    <row r="411" spans="2:9" ht="12.75">
      <c r="B411" s="1">
        <v>1650</v>
      </c>
      <c r="C411" s="1">
        <v>3360</v>
      </c>
      <c r="D411" s="1">
        <v>480</v>
      </c>
      <c r="E411" s="1">
        <v>1.51</v>
      </c>
      <c r="F411" s="1">
        <v>24.17</v>
      </c>
      <c r="G411" s="18">
        <f t="shared" si="12"/>
        <v>33801.70138888889</v>
      </c>
      <c r="H411" s="1">
        <v>24.17</v>
      </c>
      <c r="I411" s="3">
        <f t="shared" si="13"/>
        <v>3360.0000000034925</v>
      </c>
    </row>
    <row r="412" spans="2:9" ht="12.75">
      <c r="B412" s="1">
        <v>1700</v>
      </c>
      <c r="C412" s="1">
        <v>3370</v>
      </c>
      <c r="D412" s="1">
        <v>490</v>
      </c>
      <c r="E412" s="1">
        <v>1.52</v>
      </c>
      <c r="F412" s="1">
        <v>24.18</v>
      </c>
      <c r="G412" s="18">
        <f t="shared" si="12"/>
        <v>33801.708333333336</v>
      </c>
      <c r="H412" s="1">
        <v>24.18</v>
      </c>
      <c r="I412" s="3">
        <f t="shared" si="13"/>
        <v>3370.0000000046566</v>
      </c>
    </row>
    <row r="413" spans="2:9" ht="12.75">
      <c r="B413" s="1">
        <v>1710</v>
      </c>
      <c r="C413" s="1">
        <v>3380</v>
      </c>
      <c r="D413" s="1">
        <v>500</v>
      </c>
      <c r="E413" s="1">
        <v>1.52</v>
      </c>
      <c r="F413" s="1">
        <v>24.18</v>
      </c>
      <c r="G413" s="18">
        <f t="shared" si="12"/>
        <v>33801.71527777778</v>
      </c>
      <c r="H413" s="1">
        <v>24.18</v>
      </c>
      <c r="I413" s="3">
        <f t="shared" si="13"/>
        <v>3380.0000000058208</v>
      </c>
    </row>
    <row r="414" spans="2:9" ht="12.75">
      <c r="B414" s="1">
        <v>1720</v>
      </c>
      <c r="C414" s="1">
        <v>3390</v>
      </c>
      <c r="D414" s="1">
        <v>510</v>
      </c>
      <c r="E414" s="1">
        <v>1.51</v>
      </c>
      <c r="F414" s="1">
        <v>24.17</v>
      </c>
      <c r="G414" s="18">
        <f t="shared" si="12"/>
        <v>33801.72222222222</v>
      </c>
      <c r="H414" s="1">
        <v>24.17</v>
      </c>
      <c r="I414" s="3">
        <f t="shared" si="13"/>
        <v>3389.9999999965075</v>
      </c>
    </row>
    <row r="415" spans="2:9" ht="12.75">
      <c r="B415" s="1">
        <v>1730</v>
      </c>
      <c r="C415" s="1">
        <v>3400</v>
      </c>
      <c r="D415" s="1">
        <v>520</v>
      </c>
      <c r="E415" s="1">
        <v>1.49</v>
      </c>
      <c r="F415" s="1">
        <v>24.15</v>
      </c>
      <c r="G415" s="18">
        <f t="shared" si="12"/>
        <v>33801.729166666664</v>
      </c>
      <c r="H415" s="1">
        <v>24.15</v>
      </c>
      <c r="I415" s="3">
        <f t="shared" si="13"/>
        <v>3399.9999999976717</v>
      </c>
    </row>
    <row r="416" spans="2:9" ht="12.75">
      <c r="B416" s="1">
        <v>1740</v>
      </c>
      <c r="C416" s="1">
        <v>3410</v>
      </c>
      <c r="D416" s="1">
        <v>530</v>
      </c>
      <c r="E416" s="1">
        <v>1.48</v>
      </c>
      <c r="F416" s="1">
        <v>24.14</v>
      </c>
      <c r="G416" s="18">
        <f t="shared" si="12"/>
        <v>33801.73611111111</v>
      </c>
      <c r="H416" s="1">
        <v>24.14</v>
      </c>
      <c r="I416" s="3">
        <f t="shared" si="13"/>
        <v>3409.999999998836</v>
      </c>
    </row>
    <row r="417" spans="2:9" ht="12.75">
      <c r="B417" s="1">
        <v>1750</v>
      </c>
      <c r="C417" s="1">
        <v>3420</v>
      </c>
      <c r="D417" s="1">
        <v>540</v>
      </c>
      <c r="E417" s="1">
        <v>1.48</v>
      </c>
      <c r="F417" s="1">
        <v>24.14</v>
      </c>
      <c r="G417" s="18">
        <f t="shared" si="12"/>
        <v>33801.743055555555</v>
      </c>
      <c r="H417" s="1">
        <v>24.14</v>
      </c>
      <c r="I417" s="3">
        <f t="shared" si="13"/>
        <v>3420</v>
      </c>
    </row>
    <row r="418" spans="2:9" ht="12.75">
      <c r="B418" s="1">
        <v>1800</v>
      </c>
      <c r="C418" s="1">
        <v>3430</v>
      </c>
      <c r="D418" s="1">
        <v>550</v>
      </c>
      <c r="E418" s="1">
        <v>1.48</v>
      </c>
      <c r="F418" s="1">
        <v>24.14</v>
      </c>
      <c r="G418" s="18">
        <f t="shared" si="12"/>
        <v>33801.75</v>
      </c>
      <c r="H418" s="1">
        <v>24.14</v>
      </c>
      <c r="I418" s="3">
        <f t="shared" si="13"/>
        <v>3430.000000001164</v>
      </c>
    </row>
    <row r="419" spans="2:9" ht="12.75">
      <c r="B419" s="1">
        <v>1810</v>
      </c>
      <c r="C419" s="1">
        <v>3440</v>
      </c>
      <c r="D419" s="1">
        <v>560</v>
      </c>
      <c r="E419" s="1">
        <v>1.48</v>
      </c>
      <c r="F419" s="1">
        <v>24.14</v>
      </c>
      <c r="G419" s="18">
        <f t="shared" si="12"/>
        <v>33801.756944444445</v>
      </c>
      <c r="H419" s="1">
        <v>24.14</v>
      </c>
      <c r="I419" s="3">
        <f t="shared" si="13"/>
        <v>3440.0000000023283</v>
      </c>
    </row>
    <row r="420" spans="2:9" ht="12.75">
      <c r="B420" s="1">
        <v>1820</v>
      </c>
      <c r="C420" s="1">
        <v>3450</v>
      </c>
      <c r="D420" s="1">
        <v>570</v>
      </c>
      <c r="E420" s="1">
        <v>1.48</v>
      </c>
      <c r="F420" s="1">
        <v>24.14</v>
      </c>
      <c r="G420" s="18">
        <f t="shared" si="12"/>
        <v>33801.76388888889</v>
      </c>
      <c r="H420" s="1">
        <v>24.14</v>
      </c>
      <c r="I420" s="3">
        <f t="shared" si="13"/>
        <v>3450.0000000034925</v>
      </c>
    </row>
    <row r="421" spans="2:9" ht="12.75">
      <c r="B421" s="1">
        <v>1830</v>
      </c>
      <c r="C421" s="1">
        <v>3460</v>
      </c>
      <c r="D421" s="1">
        <v>580</v>
      </c>
      <c r="E421" s="1">
        <v>1.46</v>
      </c>
      <c r="F421" s="1">
        <v>24.12</v>
      </c>
      <c r="G421" s="18">
        <f t="shared" si="12"/>
        <v>33801.770833333336</v>
      </c>
      <c r="H421" s="1">
        <v>24.12</v>
      </c>
      <c r="I421" s="3">
        <f t="shared" si="13"/>
        <v>3460.0000000046566</v>
      </c>
    </row>
    <row r="422" spans="2:9" ht="12.75">
      <c r="B422" s="1">
        <v>1840</v>
      </c>
      <c r="C422" s="1">
        <v>3470</v>
      </c>
      <c r="D422" s="1">
        <v>590</v>
      </c>
      <c r="E422" s="1">
        <v>1.48</v>
      </c>
      <c r="F422" s="1">
        <v>24.14</v>
      </c>
      <c r="G422" s="18">
        <f t="shared" si="12"/>
        <v>33801.77777777778</v>
      </c>
      <c r="H422" s="1">
        <v>24.14</v>
      </c>
      <c r="I422" s="3">
        <f t="shared" si="13"/>
        <v>3470.0000000058208</v>
      </c>
    </row>
    <row r="423" spans="2:9" ht="12.75">
      <c r="B423" s="1">
        <v>1850</v>
      </c>
      <c r="C423" s="1">
        <v>3480</v>
      </c>
      <c r="D423" s="1">
        <v>600</v>
      </c>
      <c r="E423" s="1">
        <v>1.46</v>
      </c>
      <c r="F423" s="1">
        <v>24.12</v>
      </c>
      <c r="G423" s="18">
        <f t="shared" si="12"/>
        <v>33801.78472222222</v>
      </c>
      <c r="H423" s="1">
        <v>24.12</v>
      </c>
      <c r="I423" s="3">
        <f t="shared" si="13"/>
        <v>3479.9999999965075</v>
      </c>
    </row>
    <row r="424" spans="2:9" ht="12.75">
      <c r="B424" s="1">
        <v>1900</v>
      </c>
      <c r="C424" s="1">
        <v>3490</v>
      </c>
      <c r="D424" s="1">
        <v>610</v>
      </c>
      <c r="E424" s="1">
        <v>1.46</v>
      </c>
      <c r="F424" s="1">
        <v>24.12</v>
      </c>
      <c r="G424" s="18">
        <f t="shared" si="12"/>
        <v>33801.791666666664</v>
      </c>
      <c r="H424" s="1">
        <v>24.12</v>
      </c>
      <c r="I424" s="3">
        <f t="shared" si="13"/>
        <v>3489.9999999976717</v>
      </c>
    </row>
    <row r="425" spans="2:9" ht="12.75">
      <c r="B425" s="1">
        <v>1910</v>
      </c>
      <c r="C425" s="1">
        <v>3500</v>
      </c>
      <c r="D425" s="1">
        <v>620</v>
      </c>
      <c r="E425" s="1">
        <v>1.46</v>
      </c>
      <c r="F425" s="1">
        <v>24.12</v>
      </c>
      <c r="G425" s="18">
        <f t="shared" si="12"/>
        <v>33801.79861111111</v>
      </c>
      <c r="H425" s="1">
        <v>24.12</v>
      </c>
      <c r="I425" s="3">
        <f t="shared" si="13"/>
        <v>3499.999999998836</v>
      </c>
    </row>
    <row r="426" spans="2:9" ht="12.75">
      <c r="B426" s="1">
        <v>1920</v>
      </c>
      <c r="C426" s="1">
        <v>3510</v>
      </c>
      <c r="D426" s="1">
        <v>630</v>
      </c>
      <c r="E426" s="1">
        <v>1.45</v>
      </c>
      <c r="F426" s="1">
        <v>24.11</v>
      </c>
      <c r="G426" s="18">
        <f t="shared" si="12"/>
        <v>33801.805555555555</v>
      </c>
      <c r="H426" s="1">
        <v>24.11</v>
      </c>
      <c r="I426" s="3">
        <f t="shared" si="13"/>
        <v>3510</v>
      </c>
    </row>
    <row r="427" spans="2:9" ht="12.75">
      <c r="B427" s="1">
        <v>1930</v>
      </c>
      <c r="C427" s="1">
        <v>3520</v>
      </c>
      <c r="D427" s="1">
        <v>640</v>
      </c>
      <c r="E427" s="1">
        <v>1.45</v>
      </c>
      <c r="F427" s="1">
        <v>24.11</v>
      </c>
      <c r="G427" s="18">
        <f t="shared" si="12"/>
        <v>33801.8125</v>
      </c>
      <c r="H427" s="1">
        <v>24.11</v>
      </c>
      <c r="I427" s="3">
        <f t="shared" si="13"/>
        <v>3520.000000001164</v>
      </c>
    </row>
    <row r="428" spans="2:9" ht="12.75">
      <c r="B428" s="1">
        <v>1940</v>
      </c>
      <c r="C428" s="1">
        <v>3530</v>
      </c>
      <c r="D428" s="1">
        <v>650</v>
      </c>
      <c r="E428" s="1">
        <v>1.43</v>
      </c>
      <c r="F428" s="1">
        <v>24.09</v>
      </c>
      <c r="G428" s="18">
        <f t="shared" si="12"/>
        <v>33801.819444444445</v>
      </c>
      <c r="H428" s="1">
        <v>24.09</v>
      </c>
      <c r="I428" s="3">
        <f t="shared" si="13"/>
        <v>3530.0000000023283</v>
      </c>
    </row>
    <row r="429" spans="2:9" ht="12.75">
      <c r="B429" s="1">
        <v>1950</v>
      </c>
      <c r="C429" s="1">
        <v>3540</v>
      </c>
      <c r="D429" s="1">
        <v>660</v>
      </c>
      <c r="E429" s="1">
        <v>1.43</v>
      </c>
      <c r="F429" s="1">
        <v>24.09</v>
      </c>
      <c r="G429" s="18">
        <f t="shared" si="12"/>
        <v>33801.82638888889</v>
      </c>
      <c r="H429" s="1">
        <v>24.09</v>
      </c>
      <c r="I429" s="3">
        <f t="shared" si="13"/>
        <v>3540.0000000034925</v>
      </c>
    </row>
    <row r="430" spans="2:9" ht="12.75">
      <c r="B430" s="1">
        <v>2000</v>
      </c>
      <c r="C430" s="1">
        <v>3550</v>
      </c>
      <c r="D430" s="1">
        <v>670</v>
      </c>
      <c r="E430" s="1">
        <v>1.43</v>
      </c>
      <c r="F430" s="1">
        <v>24.09</v>
      </c>
      <c r="G430" s="18">
        <f t="shared" si="12"/>
        <v>33801.833333333336</v>
      </c>
      <c r="H430" s="1">
        <v>24.09</v>
      </c>
      <c r="I430" s="3">
        <f t="shared" si="13"/>
        <v>3550.0000000046566</v>
      </c>
    </row>
    <row r="431" spans="2:9" ht="12.75">
      <c r="B431" s="1">
        <v>2010</v>
      </c>
      <c r="C431" s="1">
        <v>3560</v>
      </c>
      <c r="D431" s="1">
        <v>680</v>
      </c>
      <c r="E431" s="1">
        <v>1.43</v>
      </c>
      <c r="F431" s="1">
        <v>24.09</v>
      </c>
      <c r="G431" s="18">
        <f t="shared" si="12"/>
        <v>33801.84027777778</v>
      </c>
      <c r="H431" s="1">
        <v>24.09</v>
      </c>
      <c r="I431" s="3">
        <f t="shared" si="13"/>
        <v>3560.0000000058208</v>
      </c>
    </row>
    <row r="432" spans="2:9" ht="12.75">
      <c r="B432" s="1">
        <v>2020</v>
      </c>
      <c r="C432" s="1">
        <v>3570</v>
      </c>
      <c r="D432" s="1">
        <v>690</v>
      </c>
      <c r="E432" s="1">
        <v>1.41</v>
      </c>
      <c r="F432" s="1">
        <v>24.07</v>
      </c>
      <c r="G432" s="18">
        <f t="shared" si="12"/>
        <v>33801.84722222222</v>
      </c>
      <c r="H432" s="1">
        <v>24.07</v>
      </c>
      <c r="I432" s="3">
        <f t="shared" si="13"/>
        <v>3569.9999999965075</v>
      </c>
    </row>
    <row r="433" spans="2:9" ht="12.75">
      <c r="B433" s="1">
        <v>2030</v>
      </c>
      <c r="C433" s="1">
        <v>3580</v>
      </c>
      <c r="D433" s="1">
        <v>700</v>
      </c>
      <c r="E433" s="1">
        <v>1.4</v>
      </c>
      <c r="F433" s="1">
        <v>24.06</v>
      </c>
      <c r="G433" s="18">
        <f t="shared" si="12"/>
        <v>33801.854166666664</v>
      </c>
      <c r="H433" s="1">
        <v>24.06</v>
      </c>
      <c r="I433" s="3">
        <f t="shared" si="13"/>
        <v>3579.9999999976717</v>
      </c>
    </row>
    <row r="434" spans="2:9" ht="12.75">
      <c r="B434" s="1">
        <v>2040</v>
      </c>
      <c r="C434" s="1">
        <v>3590</v>
      </c>
      <c r="D434" s="1">
        <v>710</v>
      </c>
      <c r="E434" s="1">
        <v>1.4</v>
      </c>
      <c r="F434" s="1">
        <v>24.06</v>
      </c>
      <c r="G434" s="18">
        <f t="shared" si="12"/>
        <v>33801.86111111111</v>
      </c>
      <c r="H434" s="1">
        <v>24.06</v>
      </c>
      <c r="I434" s="3">
        <f t="shared" si="13"/>
        <v>3589.999999998836</v>
      </c>
    </row>
    <row r="435" spans="2:9" ht="12.75">
      <c r="B435" s="1">
        <v>2050</v>
      </c>
      <c r="C435" s="1">
        <v>3600</v>
      </c>
      <c r="D435" s="1">
        <v>720</v>
      </c>
      <c r="E435" s="1">
        <v>1.38</v>
      </c>
      <c r="F435" s="1">
        <v>24.04</v>
      </c>
      <c r="G435" s="18">
        <f t="shared" si="12"/>
        <v>33801.868055555555</v>
      </c>
      <c r="H435" s="1">
        <v>24.04</v>
      </c>
      <c r="I435" s="3">
        <f t="shared" si="13"/>
        <v>3600</v>
      </c>
    </row>
    <row r="436" spans="2:9" ht="12.75">
      <c r="B436" s="1">
        <v>2100</v>
      </c>
      <c r="C436" s="1">
        <v>3610</v>
      </c>
      <c r="D436" s="1">
        <v>730</v>
      </c>
      <c r="E436" s="1">
        <v>1.4</v>
      </c>
      <c r="F436" s="1">
        <v>24.06</v>
      </c>
      <c r="G436" s="18">
        <f t="shared" si="12"/>
        <v>33801.875</v>
      </c>
      <c r="H436" s="1">
        <v>24.06</v>
      </c>
      <c r="I436" s="3">
        <f t="shared" si="13"/>
        <v>3610.000000001164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6">
      <selection activeCell="A40" sqref="A40:IV40"/>
    </sheetView>
  </sheetViews>
  <sheetFormatPr defaultColWidth="9.140625" defaultRowHeight="12.75"/>
  <cols>
    <col min="3" max="3" width="10.28125" style="0" customWidth="1"/>
    <col min="4" max="4" width="11.7109375" style="0" customWidth="1"/>
    <col min="5" max="5" width="11.421875" style="0" customWidth="1"/>
    <col min="7" max="7" width="13.00390625" style="0" customWidth="1"/>
    <col min="8" max="8" width="16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2</v>
      </c>
    </row>
    <row r="5" ht="12.75">
      <c r="A5" s="1" t="s">
        <v>18</v>
      </c>
    </row>
    <row r="6" ht="12.75">
      <c r="A6" s="1" t="s">
        <v>19</v>
      </c>
    </row>
    <row r="8" spans="1:6" ht="38.25">
      <c r="A8" s="9" t="s">
        <v>5</v>
      </c>
      <c r="B8" s="9" t="s">
        <v>9</v>
      </c>
      <c r="C8" s="9" t="s">
        <v>14</v>
      </c>
      <c r="D8" s="9" t="s">
        <v>15</v>
      </c>
      <c r="E8" s="9" t="s">
        <v>16</v>
      </c>
      <c r="F8" s="9" t="s">
        <v>17</v>
      </c>
    </row>
    <row r="10" spans="1:8" ht="12.75">
      <c r="A10" s="2">
        <v>33799</v>
      </c>
      <c r="B10" s="1">
        <v>850</v>
      </c>
      <c r="C10" s="1">
        <v>0</v>
      </c>
      <c r="D10" s="1">
        <v>0</v>
      </c>
      <c r="E10" s="1">
        <v>30.4</v>
      </c>
      <c r="G10" s="16">
        <f>IF(A10="",G9,A10)</f>
        <v>33799</v>
      </c>
      <c r="H10" s="18">
        <f>G10+(INT(B10/100)+(INT(B10-100*INT(B10/100))+(B10-INT(B10))/60)/60)/24</f>
        <v>33799.368055555555</v>
      </c>
    </row>
    <row r="11" spans="2:8" ht="12.75">
      <c r="B11" s="1">
        <v>110</v>
      </c>
      <c r="C11" s="1">
        <v>140</v>
      </c>
      <c r="D11" s="1">
        <v>0.86</v>
      </c>
      <c r="E11" s="1">
        <v>31.26</v>
      </c>
      <c r="G11" s="16">
        <f aca="true" t="shared" si="0" ref="G11:G34">IF(A11="",G10,A11)</f>
        <v>33799</v>
      </c>
      <c r="H11" s="18">
        <f aca="true" t="shared" si="1" ref="H11:H34">G11+(INT(B11/100)+(INT(B11-100*INT(B11/100))+(B11-INT(B11))/60)/60)/24</f>
        <v>33799.04861111111</v>
      </c>
    </row>
    <row r="12" spans="2:8" ht="12.75">
      <c r="B12" s="1">
        <v>1305</v>
      </c>
      <c r="C12" s="1">
        <v>255</v>
      </c>
      <c r="D12" s="1">
        <v>1.08</v>
      </c>
      <c r="E12" s="1">
        <v>31.48</v>
      </c>
      <c r="G12" s="16">
        <f t="shared" si="0"/>
        <v>33799</v>
      </c>
      <c r="H12" s="18">
        <f t="shared" si="1"/>
        <v>33799.54513888889</v>
      </c>
    </row>
    <row r="13" spans="2:8" ht="12.75">
      <c r="B13" s="1">
        <v>1505</v>
      </c>
      <c r="C13" s="1">
        <v>375</v>
      </c>
      <c r="D13" s="1">
        <v>1.17</v>
      </c>
      <c r="E13" s="1">
        <v>31.57</v>
      </c>
      <c r="G13" s="16">
        <f t="shared" si="0"/>
        <v>33799</v>
      </c>
      <c r="H13" s="18">
        <f t="shared" si="1"/>
        <v>33799.62847222222</v>
      </c>
    </row>
    <row r="14" spans="2:8" ht="12.75">
      <c r="B14" s="1">
        <v>1705</v>
      </c>
      <c r="C14" s="1">
        <v>495</v>
      </c>
      <c r="D14" s="1">
        <v>1.21</v>
      </c>
      <c r="E14" s="1">
        <v>31.61</v>
      </c>
      <c r="G14" s="16">
        <f t="shared" si="0"/>
        <v>33799</v>
      </c>
      <c r="H14" s="18">
        <f t="shared" si="1"/>
        <v>33799.711805555555</v>
      </c>
    </row>
    <row r="15" spans="2:8" ht="12.75">
      <c r="B15" s="1">
        <v>1905</v>
      </c>
      <c r="C15" s="1">
        <v>615</v>
      </c>
      <c r="D15" s="1">
        <v>1.3</v>
      </c>
      <c r="E15" s="1">
        <v>31.7</v>
      </c>
      <c r="G15" s="16">
        <f t="shared" si="0"/>
        <v>33799</v>
      </c>
      <c r="H15" s="18">
        <f t="shared" si="1"/>
        <v>33799.79513888889</v>
      </c>
    </row>
    <row r="16" spans="2:8" ht="12.75">
      <c r="B16" s="1">
        <v>1950</v>
      </c>
      <c r="C16" s="1">
        <v>660</v>
      </c>
      <c r="D16" s="1">
        <v>1.34</v>
      </c>
      <c r="E16" s="1">
        <v>31.74</v>
      </c>
      <c r="G16" s="16">
        <f t="shared" si="0"/>
        <v>33799</v>
      </c>
      <c r="H16" s="18">
        <f t="shared" si="1"/>
        <v>33799.82638888889</v>
      </c>
    </row>
    <row r="17" spans="2:8" ht="12.75">
      <c r="B17" s="1">
        <v>2158</v>
      </c>
      <c r="C17" s="1">
        <v>788</v>
      </c>
      <c r="D17" s="1">
        <v>1.45</v>
      </c>
      <c r="E17" s="1">
        <v>31.85</v>
      </c>
      <c r="G17" s="16">
        <f t="shared" si="0"/>
        <v>33799</v>
      </c>
      <c r="H17" s="18">
        <f t="shared" si="1"/>
        <v>33799.91527777778</v>
      </c>
    </row>
    <row r="18" spans="2:8" ht="12.75">
      <c r="B18" s="1">
        <v>2359</v>
      </c>
      <c r="C18" s="1">
        <v>909</v>
      </c>
      <c r="D18" s="1">
        <v>1.56</v>
      </c>
      <c r="E18" s="1">
        <v>31.96</v>
      </c>
      <c r="G18" s="16">
        <f t="shared" si="0"/>
        <v>33799</v>
      </c>
      <c r="H18" s="18">
        <f t="shared" si="1"/>
        <v>33799.99930555555</v>
      </c>
    </row>
    <row r="19" spans="1:8" ht="12.75">
      <c r="A19" s="2">
        <v>33800</v>
      </c>
      <c r="B19" s="1">
        <v>157</v>
      </c>
      <c r="C19" s="1">
        <v>1027</v>
      </c>
      <c r="D19" s="1">
        <v>1.59</v>
      </c>
      <c r="E19" s="1">
        <v>31.99</v>
      </c>
      <c r="G19" s="16">
        <f t="shared" si="0"/>
        <v>33800</v>
      </c>
      <c r="H19" s="18">
        <f t="shared" si="1"/>
        <v>33800.08125</v>
      </c>
    </row>
    <row r="20" spans="2:8" ht="12.75">
      <c r="B20" s="1">
        <v>357</v>
      </c>
      <c r="C20" s="1">
        <v>1147</v>
      </c>
      <c r="D20" s="1">
        <v>1.63</v>
      </c>
      <c r="E20" s="1">
        <v>32.03</v>
      </c>
      <c r="G20" s="16">
        <f t="shared" si="0"/>
        <v>33800</v>
      </c>
      <c r="H20" s="18">
        <f t="shared" si="1"/>
        <v>33800.16458333333</v>
      </c>
    </row>
    <row r="21" spans="2:8" ht="12.75">
      <c r="B21" s="1">
        <v>558</v>
      </c>
      <c r="C21" s="1">
        <v>1268</v>
      </c>
      <c r="D21" s="1">
        <v>1.68</v>
      </c>
      <c r="E21" s="1">
        <v>32.08</v>
      </c>
      <c r="G21" s="16">
        <f t="shared" si="0"/>
        <v>33800</v>
      </c>
      <c r="H21" s="18">
        <f t="shared" si="1"/>
        <v>33800.248611111114</v>
      </c>
    </row>
    <row r="22" spans="2:8" ht="12.75">
      <c r="B22" s="1">
        <v>820</v>
      </c>
      <c r="C22" s="1">
        <v>1410</v>
      </c>
      <c r="D22" s="1">
        <v>1.8</v>
      </c>
      <c r="E22" s="1">
        <v>32.2</v>
      </c>
      <c r="G22" s="16">
        <f t="shared" si="0"/>
        <v>33800</v>
      </c>
      <c r="H22" s="18">
        <f t="shared" si="1"/>
        <v>33800.34722222222</v>
      </c>
    </row>
    <row r="23" spans="2:8" ht="12.75">
      <c r="B23" s="1">
        <v>1005</v>
      </c>
      <c r="C23" s="1">
        <v>1515</v>
      </c>
      <c r="D23" s="1">
        <v>1.87</v>
      </c>
      <c r="E23" s="1">
        <v>32.27</v>
      </c>
      <c r="G23" s="16">
        <f t="shared" si="0"/>
        <v>33800</v>
      </c>
      <c r="H23" s="18">
        <f t="shared" si="1"/>
        <v>33800.42013888889</v>
      </c>
    </row>
    <row r="24" spans="2:8" ht="12.75">
      <c r="B24" s="1">
        <v>1200</v>
      </c>
      <c r="C24" s="1">
        <v>1630</v>
      </c>
      <c r="D24" s="1">
        <v>1.94</v>
      </c>
      <c r="E24" s="1">
        <v>32.34</v>
      </c>
      <c r="G24" s="16">
        <f t="shared" si="0"/>
        <v>33800</v>
      </c>
      <c r="H24" s="18">
        <f t="shared" si="1"/>
        <v>33800.5</v>
      </c>
    </row>
    <row r="25" spans="2:8" ht="12.75">
      <c r="B25" s="1">
        <v>1405</v>
      </c>
      <c r="C25" s="1">
        <v>1755</v>
      </c>
      <c r="D25" s="1">
        <v>2</v>
      </c>
      <c r="E25" s="1">
        <v>32.4</v>
      </c>
      <c r="G25" s="16">
        <f t="shared" si="0"/>
        <v>33800</v>
      </c>
      <c r="H25" s="18">
        <f t="shared" si="1"/>
        <v>33800.586805555555</v>
      </c>
    </row>
    <row r="26" spans="2:8" ht="12.75">
      <c r="B26" s="1">
        <v>1605</v>
      </c>
      <c r="C26" s="1">
        <v>1875</v>
      </c>
      <c r="D26" s="1">
        <v>2.06</v>
      </c>
      <c r="E26" s="1">
        <v>32.46</v>
      </c>
      <c r="G26" s="16">
        <f t="shared" si="0"/>
        <v>33800</v>
      </c>
      <c r="H26" s="18">
        <f t="shared" si="1"/>
        <v>33800.67013888889</v>
      </c>
    </row>
    <row r="27" spans="2:8" ht="12.75">
      <c r="B27" s="1">
        <v>1805</v>
      </c>
      <c r="C27" s="1">
        <v>1995</v>
      </c>
      <c r="D27" s="1">
        <v>2.12</v>
      </c>
      <c r="E27" s="1">
        <v>32.52</v>
      </c>
      <c r="G27" s="16">
        <f t="shared" si="0"/>
        <v>33800</v>
      </c>
      <c r="H27" s="18">
        <f t="shared" si="1"/>
        <v>33800.75347222222</v>
      </c>
    </row>
    <row r="28" spans="2:8" ht="12.75">
      <c r="B28" s="1">
        <v>1958</v>
      </c>
      <c r="C28" s="1">
        <v>2108</v>
      </c>
      <c r="D28" s="1">
        <v>2.19</v>
      </c>
      <c r="E28" s="1">
        <v>32.59</v>
      </c>
      <c r="G28" s="16">
        <f t="shared" si="0"/>
        <v>33800</v>
      </c>
      <c r="H28" s="18">
        <f t="shared" si="1"/>
        <v>33800.83194444444</v>
      </c>
    </row>
    <row r="29" spans="2:8" ht="12.75">
      <c r="B29" s="1">
        <v>2200</v>
      </c>
      <c r="C29" s="1">
        <v>2230</v>
      </c>
      <c r="D29" s="1">
        <v>2.27</v>
      </c>
      <c r="E29" s="1">
        <v>32.67</v>
      </c>
      <c r="G29" s="16">
        <f t="shared" si="0"/>
        <v>33800</v>
      </c>
      <c r="H29" s="18">
        <f t="shared" si="1"/>
        <v>33800.916666666664</v>
      </c>
    </row>
    <row r="30" spans="2:8" ht="12.75">
      <c r="B30" s="1">
        <v>2359</v>
      </c>
      <c r="C30" s="1">
        <v>2349</v>
      </c>
      <c r="D30" s="1">
        <v>2.31</v>
      </c>
      <c r="E30" s="1">
        <v>32.71</v>
      </c>
      <c r="G30" s="16">
        <f t="shared" si="0"/>
        <v>33800</v>
      </c>
      <c r="H30" s="18">
        <f t="shared" si="1"/>
        <v>33800.99930555555</v>
      </c>
    </row>
    <row r="31" spans="1:8" ht="12.75">
      <c r="A31" s="2">
        <v>33801</v>
      </c>
      <c r="B31" s="1">
        <v>200</v>
      </c>
      <c r="C31" s="1">
        <v>2470</v>
      </c>
      <c r="D31" s="1">
        <v>2.35</v>
      </c>
      <c r="E31" s="1">
        <v>32.75</v>
      </c>
      <c r="G31" s="16">
        <f t="shared" si="0"/>
        <v>33801</v>
      </c>
      <c r="H31" s="18">
        <f t="shared" si="1"/>
        <v>33801.083333333336</v>
      </c>
    </row>
    <row r="32" spans="2:8" ht="12.75">
      <c r="B32" s="1">
        <v>356</v>
      </c>
      <c r="C32" s="1">
        <v>2586</v>
      </c>
      <c r="D32" s="1">
        <v>2.39</v>
      </c>
      <c r="E32" s="1">
        <v>32.79</v>
      </c>
      <c r="G32" s="16">
        <f t="shared" si="0"/>
        <v>33801</v>
      </c>
      <c r="H32" s="18">
        <f t="shared" si="1"/>
        <v>33801.16388888889</v>
      </c>
    </row>
    <row r="33" spans="2:8" ht="12.75">
      <c r="B33" s="1">
        <v>559</v>
      </c>
      <c r="C33" s="1">
        <v>2709</v>
      </c>
      <c r="D33" s="1">
        <v>2.44</v>
      </c>
      <c r="E33" s="1">
        <v>32.84</v>
      </c>
      <c r="G33" s="16">
        <f t="shared" si="0"/>
        <v>33801</v>
      </c>
      <c r="H33" s="18">
        <f t="shared" si="1"/>
        <v>33801.24930555555</v>
      </c>
    </row>
    <row r="34" spans="2:8" ht="12.75">
      <c r="B34" s="1">
        <v>805</v>
      </c>
      <c r="C34" s="1">
        <v>2835</v>
      </c>
      <c r="D34" s="1">
        <v>2.45</v>
      </c>
      <c r="E34" s="1">
        <v>32.85</v>
      </c>
      <c r="G34" s="16">
        <f t="shared" si="0"/>
        <v>33801</v>
      </c>
      <c r="H34" s="18">
        <f t="shared" si="1"/>
        <v>33801.336805555555</v>
      </c>
    </row>
    <row r="37" ht="12.75">
      <c r="B37" s="1" t="s">
        <v>8</v>
      </c>
    </row>
    <row r="38" ht="12.75">
      <c r="A38" s="1" t="s">
        <v>18</v>
      </c>
    </row>
    <row r="40" spans="1:6" ht="42" customHeight="1">
      <c r="A40" s="9" t="s">
        <v>5</v>
      </c>
      <c r="B40" s="9" t="s">
        <v>9</v>
      </c>
      <c r="C40" s="9" t="s">
        <v>10</v>
      </c>
      <c r="D40" s="9" t="s">
        <v>11</v>
      </c>
      <c r="E40" s="9" t="s">
        <v>12</v>
      </c>
      <c r="F40" s="9" t="s">
        <v>13</v>
      </c>
    </row>
    <row r="42" spans="1:8" ht="12.75">
      <c r="A42" s="2">
        <v>33799</v>
      </c>
      <c r="B42" s="1">
        <v>850</v>
      </c>
      <c r="C42" s="1">
        <v>0</v>
      </c>
      <c r="D42" s="10"/>
      <c r="E42" s="10"/>
      <c r="G42" s="16">
        <f>IF(A42="",G41,A42)</f>
        <v>33799</v>
      </c>
      <c r="H42" s="16">
        <f>G42+TIME(INT(B42/100),INT(B42-100*INT(B42/100)),60*(B42-INT(B42)))</f>
        <v>33799.368055555555</v>
      </c>
    </row>
    <row r="43" spans="1:8" ht="12.75">
      <c r="A43" s="2">
        <v>33801</v>
      </c>
      <c r="B43" s="1">
        <v>850</v>
      </c>
      <c r="C43" s="1">
        <v>2880</v>
      </c>
      <c r="D43" s="1">
        <v>0</v>
      </c>
      <c r="E43" s="10"/>
      <c r="G43" s="16">
        <f>IF(A43="",G42,A43)</f>
        <v>33801</v>
      </c>
      <c r="H43" s="16">
        <f>G43+TIME(INT(B43/100),INT(B43-100*INT(B43/100)),60*(B43-INT(B43)))</f>
        <v>33801.368055555555</v>
      </c>
    </row>
    <row r="44" spans="2:8" ht="12.75">
      <c r="B44" s="1">
        <v>1435</v>
      </c>
      <c r="C44" s="1">
        <v>3225</v>
      </c>
      <c r="D44" s="1">
        <v>345</v>
      </c>
      <c r="E44" s="1">
        <v>1.57</v>
      </c>
      <c r="F44" s="1">
        <v>31.97</v>
      </c>
      <c r="G44" s="16">
        <f>IF(A44="",G43,A44)</f>
        <v>33801</v>
      </c>
      <c r="H44" s="16">
        <f>G44+TIME(INT(B44/100),INT(B44-100*INT(B44/100)),60*(B44-INT(B44)))</f>
        <v>33801.60763888889</v>
      </c>
    </row>
    <row r="45" spans="2:8" ht="12.75">
      <c r="B45" s="1">
        <v>1615</v>
      </c>
      <c r="C45" s="1">
        <v>3325</v>
      </c>
      <c r="D45" s="1">
        <v>445</v>
      </c>
      <c r="E45" s="1">
        <v>1.47</v>
      </c>
      <c r="F45" s="1">
        <v>31.87</v>
      </c>
      <c r="G45" s="16">
        <f>IF(A45="",G44,A45)</f>
        <v>33801</v>
      </c>
      <c r="H45" s="16">
        <f>G45+TIME(INT(B45/100),INT(B45-100*INT(B45/100)),60*(B45-INT(B45)))</f>
        <v>33801.677083333336</v>
      </c>
    </row>
    <row r="46" spans="1:8" ht="12.75">
      <c r="A46" s="2">
        <v>33802</v>
      </c>
      <c r="B46" s="1">
        <v>805</v>
      </c>
      <c r="C46" s="1">
        <v>4275</v>
      </c>
      <c r="D46" s="1">
        <v>1395</v>
      </c>
      <c r="E46" s="1">
        <v>1.04</v>
      </c>
      <c r="F46" s="1">
        <v>31.44</v>
      </c>
      <c r="G46" s="16">
        <f>IF(A46="",G45,A46)</f>
        <v>33802</v>
      </c>
      <c r="H46" s="16">
        <f>G46+TIME(INT(B46/100),INT(B46-100*INT(B46/100)),60*(B46-INT(B46)))</f>
        <v>33802.336805555555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F43" sqref="F43:F45"/>
    </sheetView>
  </sheetViews>
  <sheetFormatPr defaultColWidth="9.140625" defaultRowHeight="12.75"/>
  <cols>
    <col min="3" max="3" width="10.421875" style="0" customWidth="1"/>
    <col min="4" max="4" width="15.8515625" style="0" customWidth="1"/>
    <col min="5" max="5" width="16.140625" style="0" customWidth="1"/>
    <col min="6" max="6" width="10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2</v>
      </c>
    </row>
    <row r="5" ht="12.75">
      <c r="A5" s="1" t="s">
        <v>23</v>
      </c>
    </row>
    <row r="6" ht="12.75">
      <c r="A6" s="1" t="s">
        <v>24</v>
      </c>
    </row>
    <row r="7" ht="12.75">
      <c r="A7" s="1"/>
    </row>
    <row r="8" spans="1:9" s="11" customFormat="1" ht="38.25">
      <c r="A8" s="9" t="s">
        <v>5</v>
      </c>
      <c r="B8" s="9" t="s">
        <v>9</v>
      </c>
      <c r="C8" s="9" t="s">
        <v>14</v>
      </c>
      <c r="D8" s="9" t="s">
        <v>15</v>
      </c>
      <c r="E8" s="9" t="s">
        <v>16</v>
      </c>
      <c r="F8" s="9" t="s">
        <v>17</v>
      </c>
      <c r="I8" s="9" t="s">
        <v>16</v>
      </c>
    </row>
    <row r="9" ht="12.75">
      <c r="A9" s="1"/>
    </row>
    <row r="10" spans="1:5" ht="12.75">
      <c r="A10" s="2">
        <v>33799</v>
      </c>
      <c r="B10" s="1">
        <v>850</v>
      </c>
      <c r="C10" s="1">
        <v>0</v>
      </c>
      <c r="D10" s="1">
        <v>0</v>
      </c>
      <c r="E10" s="1">
        <v>23.12</v>
      </c>
    </row>
    <row r="11" spans="2:5" ht="12.75">
      <c r="B11" s="1">
        <v>1115</v>
      </c>
      <c r="C11" s="1">
        <v>145</v>
      </c>
      <c r="D11" s="1">
        <v>1.57</v>
      </c>
      <c r="E11" s="1">
        <v>24.69</v>
      </c>
    </row>
    <row r="12" spans="2:5" ht="12.75">
      <c r="B12" s="1">
        <v>1315</v>
      </c>
      <c r="C12" s="1">
        <v>265</v>
      </c>
      <c r="D12" s="1">
        <v>1.83</v>
      </c>
      <c r="E12" s="1">
        <v>24.95</v>
      </c>
    </row>
    <row r="13" spans="2:5" ht="12.75">
      <c r="B13" s="1">
        <v>1515</v>
      </c>
      <c r="C13" s="1">
        <v>385</v>
      </c>
      <c r="D13" s="1">
        <v>1.91</v>
      </c>
      <c r="E13" s="1">
        <v>25.03</v>
      </c>
    </row>
    <row r="14" spans="2:5" ht="12.75">
      <c r="B14" s="1">
        <v>1715</v>
      </c>
      <c r="C14" s="1">
        <v>505</v>
      </c>
      <c r="D14" s="1">
        <v>1.97</v>
      </c>
      <c r="E14" s="1">
        <v>25.09</v>
      </c>
    </row>
    <row r="15" spans="2:5" ht="12.75">
      <c r="B15" s="1">
        <v>1915</v>
      </c>
      <c r="C15" s="1">
        <v>625</v>
      </c>
      <c r="D15" s="1">
        <v>2.06</v>
      </c>
      <c r="E15" s="1">
        <v>25.18</v>
      </c>
    </row>
    <row r="16" spans="2:5" ht="12.75">
      <c r="B16" s="1">
        <v>1955</v>
      </c>
      <c r="C16" s="1">
        <v>665</v>
      </c>
      <c r="D16" s="1">
        <v>2.13</v>
      </c>
      <c r="E16" s="1">
        <v>25.25</v>
      </c>
    </row>
    <row r="17" spans="2:5" ht="12.75">
      <c r="B17" s="1">
        <v>2203</v>
      </c>
      <c r="C17" s="1">
        <v>793</v>
      </c>
      <c r="D17" s="1">
        <v>2.25</v>
      </c>
      <c r="E17" s="1">
        <v>25.37</v>
      </c>
    </row>
    <row r="18" spans="1:5" ht="12.75">
      <c r="A18" s="2">
        <v>33800</v>
      </c>
      <c r="B18" s="1">
        <v>0</v>
      </c>
      <c r="C18" s="1">
        <v>910</v>
      </c>
      <c r="D18" s="1">
        <v>2.33</v>
      </c>
      <c r="E18" s="1">
        <v>25.45</v>
      </c>
    </row>
    <row r="19" spans="2:5" ht="12.75">
      <c r="B19" s="1">
        <v>159</v>
      </c>
      <c r="C19" s="1">
        <v>1029</v>
      </c>
      <c r="D19" s="1">
        <v>2.37</v>
      </c>
      <c r="E19" s="1">
        <v>25.49</v>
      </c>
    </row>
    <row r="20" spans="2:5" ht="12.75">
      <c r="B20" s="1">
        <v>402</v>
      </c>
      <c r="C20" s="1">
        <v>1152</v>
      </c>
      <c r="D20" s="1">
        <v>2.42</v>
      </c>
      <c r="E20" s="1">
        <v>25.54</v>
      </c>
    </row>
    <row r="21" spans="2:5" ht="12.75">
      <c r="B21" s="1">
        <v>601</v>
      </c>
      <c r="C21" s="1">
        <v>1271</v>
      </c>
      <c r="D21" s="1">
        <v>2.47</v>
      </c>
      <c r="E21" s="1">
        <v>25.59</v>
      </c>
    </row>
    <row r="22" spans="2:5" ht="12.75">
      <c r="B22" s="1">
        <v>825</v>
      </c>
      <c r="C22" s="1">
        <v>1415</v>
      </c>
      <c r="D22" s="1">
        <v>2.58</v>
      </c>
      <c r="E22" s="1">
        <v>25.7</v>
      </c>
    </row>
    <row r="23" spans="2:5" ht="12.75">
      <c r="B23" s="1">
        <v>1015</v>
      </c>
      <c r="C23" s="1">
        <v>1525</v>
      </c>
      <c r="D23" s="1">
        <v>2.64</v>
      </c>
      <c r="E23" s="1">
        <v>25.76</v>
      </c>
    </row>
    <row r="24" spans="2:5" ht="12.75">
      <c r="B24" s="1">
        <v>1235</v>
      </c>
      <c r="C24" s="1">
        <v>1665</v>
      </c>
      <c r="D24" s="1">
        <v>2.73</v>
      </c>
      <c r="E24" s="1">
        <v>25.85</v>
      </c>
    </row>
    <row r="25" spans="2:5" ht="12.75">
      <c r="B25" s="1">
        <v>1410</v>
      </c>
      <c r="C25" s="1">
        <v>1760</v>
      </c>
      <c r="D25" s="1">
        <v>2.77</v>
      </c>
      <c r="E25" s="1">
        <v>25.89</v>
      </c>
    </row>
    <row r="26" spans="2:5" ht="12.75">
      <c r="B26" s="1">
        <v>1615</v>
      </c>
      <c r="C26" s="1">
        <v>1885</v>
      </c>
      <c r="D26" s="1">
        <v>2.84</v>
      </c>
      <c r="E26" s="1">
        <v>25.96</v>
      </c>
    </row>
    <row r="27" spans="2:5" ht="12.75">
      <c r="B27" s="1">
        <v>1815</v>
      </c>
      <c r="C27" s="1">
        <v>2005</v>
      </c>
      <c r="D27" s="1">
        <v>2.9</v>
      </c>
      <c r="E27" s="1">
        <v>26.02</v>
      </c>
    </row>
    <row r="28" spans="2:5" ht="12.75">
      <c r="B28" s="1">
        <v>2001</v>
      </c>
      <c r="C28" s="1">
        <v>2111</v>
      </c>
      <c r="D28" s="1">
        <v>2.94</v>
      </c>
      <c r="E28" s="1">
        <v>26.06</v>
      </c>
    </row>
    <row r="29" spans="2:5" ht="12.75">
      <c r="B29" s="1">
        <v>2204</v>
      </c>
      <c r="C29" s="1">
        <v>2234</v>
      </c>
      <c r="D29" s="1">
        <v>3</v>
      </c>
      <c r="E29" s="1">
        <v>26.12</v>
      </c>
    </row>
    <row r="30" spans="1:5" ht="12.75">
      <c r="A30" s="2">
        <v>33801</v>
      </c>
      <c r="B30" s="1">
        <v>5</v>
      </c>
      <c r="C30" s="1">
        <v>2355</v>
      </c>
      <c r="D30" s="1">
        <v>3.06</v>
      </c>
      <c r="E30" s="1">
        <v>26.18</v>
      </c>
    </row>
    <row r="31" spans="2:5" ht="12.75">
      <c r="B31" s="1">
        <v>204</v>
      </c>
      <c r="C31" s="1">
        <v>2474</v>
      </c>
      <c r="D31" s="1">
        <v>3.13</v>
      </c>
      <c r="E31" s="1">
        <v>26.25</v>
      </c>
    </row>
    <row r="32" spans="2:5" ht="12.75">
      <c r="B32" s="1">
        <v>403</v>
      </c>
      <c r="C32" s="1">
        <v>2593</v>
      </c>
      <c r="D32" s="1">
        <v>3.16</v>
      </c>
      <c r="E32" s="1">
        <v>26.28</v>
      </c>
    </row>
    <row r="33" spans="2:5" ht="12.75">
      <c r="B33" s="1">
        <v>604</v>
      </c>
      <c r="C33" s="1">
        <v>2714</v>
      </c>
      <c r="D33" s="1">
        <v>3.2</v>
      </c>
      <c r="E33" s="1">
        <v>26.32</v>
      </c>
    </row>
    <row r="34" spans="2:5" ht="12.75">
      <c r="B34" s="1">
        <v>810</v>
      </c>
      <c r="C34" s="1">
        <v>2840</v>
      </c>
      <c r="D34" s="1">
        <v>3.24</v>
      </c>
      <c r="E34" s="1">
        <v>26.36</v>
      </c>
    </row>
    <row r="35" ht="12.75">
      <c r="A35" s="1"/>
    </row>
    <row r="36" ht="12.75">
      <c r="A36" s="1" t="s">
        <v>8</v>
      </c>
    </row>
    <row r="37" ht="12.75">
      <c r="A37" s="1" t="s">
        <v>23</v>
      </c>
    </row>
    <row r="38" ht="12.75">
      <c r="A38" s="1"/>
    </row>
    <row r="39" spans="1:6" ht="42" customHeight="1">
      <c r="A39" s="9" t="s">
        <v>5</v>
      </c>
      <c r="B39" s="9" t="s">
        <v>9</v>
      </c>
      <c r="C39" s="9" t="s">
        <v>10</v>
      </c>
      <c r="D39" s="9" t="s">
        <v>11</v>
      </c>
      <c r="E39" s="9" t="s">
        <v>12</v>
      </c>
      <c r="F39" s="9" t="s">
        <v>13</v>
      </c>
    </row>
    <row r="40" ht="12.75">
      <c r="A40" s="1"/>
    </row>
    <row r="41" spans="1:4" ht="12.75">
      <c r="A41" s="2">
        <v>33799</v>
      </c>
      <c r="B41" s="1">
        <v>850</v>
      </c>
      <c r="C41" s="1">
        <v>0</v>
      </c>
      <c r="D41" s="1"/>
    </row>
    <row r="42" spans="1:7" ht="12.75">
      <c r="A42" s="2">
        <v>33801</v>
      </c>
      <c r="B42" s="1">
        <v>850</v>
      </c>
      <c r="C42" s="1">
        <v>2880</v>
      </c>
      <c r="D42" s="1">
        <v>0</v>
      </c>
      <c r="E42" s="10"/>
      <c r="G42" s="10"/>
    </row>
    <row r="43" spans="2:6" ht="12.75">
      <c r="B43" s="1">
        <v>1445</v>
      </c>
      <c r="C43" s="1">
        <v>3235</v>
      </c>
      <c r="D43" s="1">
        <v>355</v>
      </c>
      <c r="E43" s="1">
        <v>1.7</v>
      </c>
      <c r="F43" s="1">
        <v>24.82</v>
      </c>
    </row>
    <row r="44" spans="2:6" ht="12.75">
      <c r="B44" s="1">
        <v>1625</v>
      </c>
      <c r="C44" s="1">
        <v>3335</v>
      </c>
      <c r="D44" s="1">
        <v>455</v>
      </c>
      <c r="E44" s="1">
        <v>1.59</v>
      </c>
      <c r="F44" s="1">
        <v>24.71</v>
      </c>
    </row>
    <row r="45" spans="1:6" ht="12.75">
      <c r="A45" s="2">
        <v>33802</v>
      </c>
      <c r="B45" s="1">
        <v>810</v>
      </c>
      <c r="C45" s="1">
        <v>4280</v>
      </c>
      <c r="D45" s="1">
        <v>1400</v>
      </c>
      <c r="E45" s="1">
        <v>1.11</v>
      </c>
      <c r="F45" s="1">
        <v>24.23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352 Warren Ave,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Nash</dc:creator>
  <cp:keywords/>
  <dc:description/>
  <cp:lastModifiedBy>David Nash</cp:lastModifiedBy>
  <dcterms:created xsi:type="dcterms:W3CDTF">2000-04-22T15:21:46Z</dcterms:created>
  <dcterms:modified xsi:type="dcterms:W3CDTF">2000-04-24T00:35:28Z</dcterms:modified>
  <cp:category/>
  <cp:version/>
  <cp:contentType/>
  <cp:contentStatus/>
</cp:coreProperties>
</file>