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48" windowWidth="12384" windowHeight="8460" activeTab="0"/>
  </bookViews>
  <sheets>
    <sheet name="Sheet1" sheetId="1" r:id="rId1"/>
    <sheet name="Chart1" sheetId="2" r:id="rId2"/>
  </sheets>
  <definedNames>
    <definedName name="delta_t">'Sheet1'!$B$4</definedName>
    <definedName name="delta_x">'Sheet1'!$B$5</definedName>
    <definedName name="elapsed_t">'Sheet1'!$B$9</definedName>
    <definedName name="increment">'Sheet1'!$C$9</definedName>
    <definedName name="maximum_t">'Sheet1'!$B$7</definedName>
    <definedName name="maximum_x">'Sheet1'!$B$6</definedName>
    <definedName name="reset">'Sheet1'!$B$1</definedName>
  </definedNames>
  <calcPr calcMode="manual" fullCalcOnLoad="1" iterate="1" iterateCount="10000" iterateDelta="0.001"/>
</workbook>
</file>

<file path=xl/sharedStrings.xml><?xml version="1.0" encoding="utf-8"?>
<sst xmlns="http://schemas.openxmlformats.org/spreadsheetml/2006/main" count="12" uniqueCount="12">
  <si>
    <t>delta_x</t>
  </si>
  <si>
    <t>maximum_x</t>
  </si>
  <si>
    <t>maximum_t</t>
  </si>
  <si>
    <t>delta_t</t>
  </si>
  <si>
    <t>elapsed time</t>
  </si>
  <si>
    <t>coordinate #</t>
  </si>
  <si>
    <t>x</t>
  </si>
  <si>
    <t>diffusivity</t>
  </si>
  <si>
    <t>previous y</t>
  </si>
  <si>
    <t>current y</t>
  </si>
  <si>
    <t>rate of downcut-ting</t>
  </si>
  <si>
    <t>initial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</si>
</sst>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 horizontal="center" wrapText="1"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Sheet1!$G$2:$G$102</c:f>
              <c:numCache>
                <c:ptCount val="1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99.42264973081038</c:v>
                </c:pt>
                <c:pt idx="41">
                  <c:v>98.84529946162075</c:v>
                </c:pt>
                <c:pt idx="42">
                  <c:v>98.26794919243113</c:v>
                </c:pt>
                <c:pt idx="43">
                  <c:v>97.69059892324151</c:v>
                </c:pt>
                <c:pt idx="44">
                  <c:v>97.11324865405189</c:v>
                </c:pt>
                <c:pt idx="45">
                  <c:v>96.53589838486226</c:v>
                </c:pt>
                <c:pt idx="46">
                  <c:v>95.95854811567264</c:v>
                </c:pt>
                <c:pt idx="47">
                  <c:v>95.38119784648302</c:v>
                </c:pt>
                <c:pt idx="48">
                  <c:v>94.8038475772934</c:v>
                </c:pt>
                <c:pt idx="49">
                  <c:v>94.22649730810377</c:v>
                </c:pt>
                <c:pt idx="50">
                  <c:v>93.64914703891415</c:v>
                </c:pt>
                <c:pt idx="51">
                  <c:v>93.07179676972453</c:v>
                </c:pt>
                <c:pt idx="52">
                  <c:v>92.4944465005349</c:v>
                </c:pt>
                <c:pt idx="53">
                  <c:v>91.91709623134528</c:v>
                </c:pt>
                <c:pt idx="54">
                  <c:v>91.33974596215566</c:v>
                </c:pt>
                <c:pt idx="55">
                  <c:v>90.76239569296604</c:v>
                </c:pt>
                <c:pt idx="56">
                  <c:v>90.18504542377642</c:v>
                </c:pt>
                <c:pt idx="57">
                  <c:v>89.60769515458679</c:v>
                </c:pt>
                <c:pt idx="58">
                  <c:v>89.03034488539717</c:v>
                </c:pt>
                <c:pt idx="59">
                  <c:v>88.45299461620755</c:v>
                </c:pt>
                <c:pt idx="60">
                  <c:v>87.87564434701792</c:v>
                </c:pt>
                <c:pt idx="61">
                  <c:v>87.87564434701792</c:v>
                </c:pt>
                <c:pt idx="62">
                  <c:v>87.87564434701792</c:v>
                </c:pt>
                <c:pt idx="63">
                  <c:v>87.87564434701792</c:v>
                </c:pt>
                <c:pt idx="64">
                  <c:v>87.87564434701792</c:v>
                </c:pt>
                <c:pt idx="65">
                  <c:v>87.87564434701792</c:v>
                </c:pt>
                <c:pt idx="66">
                  <c:v>87.87564434701792</c:v>
                </c:pt>
                <c:pt idx="67">
                  <c:v>87.87564434701792</c:v>
                </c:pt>
                <c:pt idx="68">
                  <c:v>87.87564434701792</c:v>
                </c:pt>
                <c:pt idx="69">
                  <c:v>87.87564434701792</c:v>
                </c:pt>
                <c:pt idx="70">
                  <c:v>87.87564434701792</c:v>
                </c:pt>
                <c:pt idx="71">
                  <c:v>87.87564434701792</c:v>
                </c:pt>
                <c:pt idx="72">
                  <c:v>87.87564434701792</c:v>
                </c:pt>
                <c:pt idx="73">
                  <c:v>87.87564434701792</c:v>
                </c:pt>
                <c:pt idx="74">
                  <c:v>87.87564434701792</c:v>
                </c:pt>
                <c:pt idx="75">
                  <c:v>87.87564434701792</c:v>
                </c:pt>
                <c:pt idx="76">
                  <c:v>87.87564434701792</c:v>
                </c:pt>
                <c:pt idx="77">
                  <c:v>87.87564434701792</c:v>
                </c:pt>
                <c:pt idx="78">
                  <c:v>87.87564434701792</c:v>
                </c:pt>
                <c:pt idx="79">
                  <c:v>87.87564434701792</c:v>
                </c:pt>
                <c:pt idx="80">
                  <c:v>87.87564434701792</c:v>
                </c:pt>
                <c:pt idx="81">
                  <c:v>87.87564434701792</c:v>
                </c:pt>
                <c:pt idx="82">
                  <c:v>87.87564434701792</c:v>
                </c:pt>
                <c:pt idx="83">
                  <c:v>87.87564434701792</c:v>
                </c:pt>
                <c:pt idx="84">
                  <c:v>87.87564434701792</c:v>
                </c:pt>
                <c:pt idx="85">
                  <c:v>87.87564434701792</c:v>
                </c:pt>
                <c:pt idx="86">
                  <c:v>87.87564434701792</c:v>
                </c:pt>
                <c:pt idx="87">
                  <c:v>87.87564434701792</c:v>
                </c:pt>
                <c:pt idx="88">
                  <c:v>87.87564434701792</c:v>
                </c:pt>
                <c:pt idx="89">
                  <c:v>87.87564434701792</c:v>
                </c:pt>
                <c:pt idx="90">
                  <c:v>87.87564434701792</c:v>
                </c:pt>
                <c:pt idx="91">
                  <c:v>87.87564434701792</c:v>
                </c:pt>
                <c:pt idx="92">
                  <c:v>87.87564434701792</c:v>
                </c:pt>
                <c:pt idx="93">
                  <c:v>87.87564434701792</c:v>
                </c:pt>
                <c:pt idx="94">
                  <c:v>87.87564434701792</c:v>
                </c:pt>
                <c:pt idx="95">
                  <c:v>87.87564434701792</c:v>
                </c:pt>
                <c:pt idx="96">
                  <c:v>87.87564434701792</c:v>
                </c:pt>
                <c:pt idx="97">
                  <c:v>87.87564434701792</c:v>
                </c:pt>
                <c:pt idx="98">
                  <c:v>87.87564434701792</c:v>
                </c:pt>
                <c:pt idx="99">
                  <c:v>87.87564434701792</c:v>
                </c:pt>
                <c:pt idx="100">
                  <c:v>87.87564434701792</c:v>
                </c:pt>
              </c:numCache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Sheet1!$F$2:$F$102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Sheet1!$K$2:$K$102</c:f>
              <c:numCache>
                <c:ptCount val="101"/>
                <c:pt idx="0">
                  <c:v>99.99706710005208</c:v>
                </c:pt>
                <c:pt idx="1">
                  <c:v>99.99691677395133</c:v>
                </c:pt>
                <c:pt idx="2">
                  <c:v>99.99650468539532</c:v>
                </c:pt>
                <c:pt idx="3">
                  <c:v>99.9958033565478</c:v>
                </c:pt>
                <c:pt idx="4">
                  <c:v>99.99476892190921</c:v>
                </c:pt>
                <c:pt idx="5">
                  <c:v>99.9933397590636</c:v>
                </c:pt>
                <c:pt idx="6">
                  <c:v>99.9914346943999</c:v>
                </c:pt>
                <c:pt idx="7">
                  <c:v>99.989085270717</c:v>
                </c:pt>
                <c:pt idx="8">
                  <c:v>99.98592496129751</c:v>
                </c:pt>
                <c:pt idx="9">
                  <c:v>99.98191020858857</c:v>
                </c:pt>
                <c:pt idx="10">
                  <c:v>99.97685710980095</c:v>
                </c:pt>
                <c:pt idx="11">
                  <c:v>99.97054832806268</c:v>
                </c:pt>
                <c:pt idx="12">
                  <c:v>99.96272978417555</c:v>
                </c:pt>
                <c:pt idx="13">
                  <c:v>99.95310741096327</c:v>
                </c:pt>
                <c:pt idx="14">
                  <c:v>99.94134410483595</c:v>
                </c:pt>
                <c:pt idx="15">
                  <c:v>99.92705702481112</c:v>
                </c:pt>
                <c:pt idx="16">
                  <c:v>99.90981540229902</c:v>
                </c:pt>
                <c:pt idx="17">
                  <c:v>99.889139034307</c:v>
                </c:pt>
                <c:pt idx="18">
                  <c:v>99.86449763717087</c:v>
                </c:pt>
                <c:pt idx="19">
                  <c:v>99.83531123638782</c:v>
                </c:pt>
                <c:pt idx="20">
                  <c:v>99.80095175965812</c:v>
                </c:pt>
                <c:pt idx="21">
                  <c:v>99.7607459841315</c:v>
                </c:pt>
                <c:pt idx="22">
                  <c:v>99.71397996468087</c:v>
                </c:pt>
                <c:pt idx="23">
                  <c:v>99.65990503773702</c:v>
                </c:pt>
                <c:pt idx="24">
                  <c:v>99.59774545516657</c:v>
                </c:pt>
                <c:pt idx="25">
                  <c:v>99.526707655639</c:v>
                </c:pt>
                <c:pt idx="26">
                  <c:v>99.44599112811989</c:v>
                </c:pt>
                <c:pt idx="27">
                  <c:v>99.35480076516107</c:v>
                </c:pt>
                <c:pt idx="28">
                  <c:v>99.2523605445047</c:v>
                </c:pt>
                <c:pt idx="29">
                  <c:v>99.13792831842517</c:v>
                </c:pt>
                <c:pt idx="30">
                  <c:v>99.01081143363466</c:v>
                </c:pt>
                <c:pt idx="31">
                  <c:v>98.87038285297592</c:v>
                </c:pt>
                <c:pt idx="32">
                  <c:v>98.71609740597752</c:v>
                </c:pt>
                <c:pt idx="33">
                  <c:v>98.54750776092986</c:v>
                </c:pt>
                <c:pt idx="34">
                  <c:v>98.36427968844615</c:v>
                </c:pt>
                <c:pt idx="35">
                  <c:v>98.16620617708745</c:v>
                </c:pt>
                <c:pt idx="36">
                  <c:v>97.95321996665604</c:v>
                </c:pt>
                <c:pt idx="37">
                  <c:v>97.72540408473924</c:v>
                </c:pt>
                <c:pt idx="38">
                  <c:v>97.48300000696356</c:v>
                </c:pt>
                <c:pt idx="39">
                  <c:v>97.22641311053852</c:v>
                </c:pt>
                <c:pt idx="40">
                  <c:v>96.95621515277773</c:v>
                </c:pt>
                <c:pt idx="41">
                  <c:v>96.67314357958563</c:v>
                </c:pt>
                <c:pt idx="42">
                  <c:v>96.37809755111249</c:v>
                </c:pt>
                <c:pt idx="43">
                  <c:v>96.07213066024161</c:v>
                </c:pt>
                <c:pt idx="44">
                  <c:v>95.75644041132324</c:v>
                </c:pt>
                <c:pt idx="45">
                  <c:v>95.43235461848423</c:v>
                </c:pt>
                <c:pt idx="46">
                  <c:v>95.10131497174149</c:v>
                </c:pt>
                <c:pt idx="47">
                  <c:v>94.76485810192509</c:v>
                </c:pt>
                <c:pt idx="48">
                  <c:v>94.42459454915608</c:v>
                </c:pt>
                <c:pt idx="49">
                  <c:v>94.08218610171159</c:v>
                </c:pt>
                <c:pt idx="50">
                  <c:v>93.7393220203332</c:v>
                </c:pt>
                <c:pt idx="51">
                  <c:v>93.39769469566805</c:v>
                </c:pt>
                <c:pt idx="52">
                  <c:v>93.05897530240946</c:v>
                </c:pt>
                <c:pt idx="53">
                  <c:v>92.72479001225801</c:v>
                </c:pt>
                <c:pt idx="54">
                  <c:v>92.3966973091202</c:v>
                </c:pt>
                <c:pt idx="55">
                  <c:v>92.07616691469659</c:v>
                </c:pt>
                <c:pt idx="56">
                  <c:v>91.76456078208652</c:v>
                </c:pt>
                <c:pt idx="57">
                  <c:v>91.4631165511182</c:v>
                </c:pt>
                <c:pt idx="58">
                  <c:v>91.17293378415243</c:v>
                </c:pt>
                <c:pt idx="59">
                  <c:v>90.89496321785491</c:v>
                </c:pt>
                <c:pt idx="60">
                  <c:v>90.6299991779173</c:v>
                </c:pt>
                <c:pt idx="61">
                  <c:v>90.3786752131202</c:v>
                </c:pt>
                <c:pt idx="62">
                  <c:v>90.14146291568738</c:v>
                </c:pt>
                <c:pt idx="63">
                  <c:v>89.91867380968097</c:v>
                </c:pt>
                <c:pt idx="64">
                  <c:v>89.71046411109243</c:v>
                </c:pt>
                <c:pt idx="65">
                  <c:v>89.51684209479275</c:v>
                </c:pt>
                <c:pt idx="66">
                  <c:v>89.33767774665225</c:v>
                </c:pt>
                <c:pt idx="67">
                  <c:v>89.17271433542459</c:v>
                </c:pt>
                <c:pt idx="68">
                  <c:v>89.02158150931744</c:v>
                </c:pt>
                <c:pt idx="69">
                  <c:v>88.8838095068453</c:v>
                </c:pt>
                <c:pt idx="70">
                  <c:v>88.75884407028295</c:v>
                </c:pt>
                <c:pt idx="71">
                  <c:v>88.64606166196234</c:v>
                </c:pt>
                <c:pt idx="72">
                  <c:v>88.54478460744322</c:v>
                </c:pt>
                <c:pt idx="73">
                  <c:v>88.45429582350792</c:v>
                </c:pt>
                <c:pt idx="74">
                  <c:v>88.37385283095495</c:v>
                </c:pt>
                <c:pt idx="75">
                  <c:v>88.30270080008997</c:v>
                </c:pt>
                <c:pt idx="76">
                  <c:v>88.24008442836752</c:v>
                </c:pt>
                <c:pt idx="77">
                  <c:v>88.18525850259942</c:v>
                </c:pt>
                <c:pt idx="78">
                  <c:v>88.13749705044077</c:v>
                </c:pt>
                <c:pt idx="79">
                  <c:v>88.09610103564611</c:v>
                </c:pt>
                <c:pt idx="80">
                  <c:v>88.06040459730536</c:v>
                </c:pt>
                <c:pt idx="81">
                  <c:v>88.02977987370912</c:v>
                </c:pt>
                <c:pt idx="82">
                  <c:v>88.00364048580236</c:v>
                </c:pt>
                <c:pt idx="83">
                  <c:v>87.98144378287064</c:v>
                </c:pt>
                <c:pt idx="84">
                  <c:v>87.96269197401185</c:v>
                </c:pt>
                <c:pt idx="85">
                  <c:v>87.94693228323476</c:v>
                </c:pt>
                <c:pt idx="86">
                  <c:v>87.93375627410954</c:v>
                </c:pt>
                <c:pt idx="87">
                  <c:v>87.92279849239912</c:v>
                </c:pt>
                <c:pt idx="88">
                  <c:v>87.91373457279757</c:v>
                </c:pt>
                <c:pt idx="89">
                  <c:v>87.90627894965505</c:v>
                </c:pt>
                <c:pt idx="90">
                  <c:v>87.90018230227884</c:v>
                </c:pt>
                <c:pt idx="91">
                  <c:v>87.89522885394953</c:v>
                </c:pt>
                <c:pt idx="92">
                  <c:v>87.89123363100877</c:v>
                </c:pt>
                <c:pt idx="93">
                  <c:v>87.88803977499472</c:v>
                </c:pt>
                <c:pt idx="94">
                  <c:v>87.88551598744525</c:v>
                </c:pt>
                <c:pt idx="95">
                  <c:v>87.88355417414235</c:v>
                </c:pt>
                <c:pt idx="96">
                  <c:v>87.88206734358626</c:v>
                </c:pt>
                <c:pt idx="97">
                  <c:v>87.88098780357375</c:v>
                </c:pt>
                <c:pt idx="98">
                  <c:v>87.88026568999133</c:v>
                </c:pt>
                <c:pt idx="99">
                  <c:v>87.87986785328323</c:v>
                </c:pt>
                <c:pt idx="100">
                  <c:v>87.87977712037414</c:v>
                </c:pt>
              </c:numCache>
            </c:numRef>
          </c:yVal>
          <c:smooth val="0"/>
        </c:ser>
        <c:axId val="51082439"/>
        <c:axId val="57088768"/>
      </c:scatterChart>
      <c:valAx>
        <c:axId val="51082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88768"/>
        <c:crosses val="autoZero"/>
        <c:crossBetween val="midCat"/>
        <c:dispUnits/>
      </c:valAx>
      <c:valAx>
        <c:axId val="570887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8243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3.421875" style="0" customWidth="1"/>
    <col min="5" max="5" width="11.421875" style="4" customWidth="1"/>
    <col min="6" max="6" width="8.8515625" style="4" customWidth="1"/>
    <col min="7" max="8" width="8.421875" style="2" customWidth="1"/>
    <col min="9" max="9" width="10.140625" style="0" customWidth="1"/>
    <col min="10" max="10" width="8.8515625" style="4" customWidth="1"/>
    <col min="11" max="11" width="8.140625" style="4" customWidth="1"/>
  </cols>
  <sheetData>
    <row r="1" spans="2:11" ht="51">
      <c r="B1" t="b">
        <v>1</v>
      </c>
      <c r="E1" s="3" t="s">
        <v>5</v>
      </c>
      <c r="F1" s="3" t="s">
        <v>6</v>
      </c>
      <c r="G1" s="1" t="s">
        <v>11</v>
      </c>
      <c r="H1" s="1" t="s">
        <v>10</v>
      </c>
      <c r="I1" s="1" t="s">
        <v>7</v>
      </c>
      <c r="J1" s="5" t="s">
        <v>8</v>
      </c>
      <c r="K1" s="5" t="s">
        <v>9</v>
      </c>
    </row>
    <row r="2" spans="5:11" ht="12.75">
      <c r="E2" s="4">
        <v>1</v>
      </c>
      <c r="F2" s="4">
        <v>0</v>
      </c>
      <c r="G2">
        <v>100</v>
      </c>
      <c r="H2"/>
      <c r="I2">
        <v>0.001</v>
      </c>
      <c r="J2" s="6">
        <f aca="true" t="shared" si="0" ref="J2:J33">IF(reset,G2,K2)</f>
        <v>100</v>
      </c>
      <c r="K2" s="6">
        <f aca="true" t="shared" si="1" ref="K2:K33">IF(reset,G2,IF(increment,J2+(IF(E2=1,J3,J1)-2*J2+IF(ISNUMBER(E3),J3,K1))/4-delta_t*H2,K2))</f>
        <v>100</v>
      </c>
    </row>
    <row r="3" spans="5:11" ht="12.75">
      <c r="E3" s="4">
        <f>IF(ISNUMBER(F3),E2+1,NA())</f>
        <v>2</v>
      </c>
      <c r="F3" s="4">
        <f>IF(F2&lt;maximum_x,F2+delta_x,NA())</f>
        <v>1</v>
      </c>
      <c r="G3">
        <v>100</v>
      </c>
      <c r="H3"/>
      <c r="I3">
        <v>0.001</v>
      </c>
      <c r="J3" s="6">
        <f t="shared" si="0"/>
        <v>100</v>
      </c>
      <c r="K3" s="6">
        <f t="shared" si="1"/>
        <v>100</v>
      </c>
    </row>
    <row r="4" spans="1:11" ht="12.75">
      <c r="A4" t="s">
        <v>3</v>
      </c>
      <c r="B4">
        <f>delta_x^2/4/MAX(I2:I22)</f>
        <v>250</v>
      </c>
      <c r="E4" s="4">
        <f aca="true" t="shared" si="2" ref="E4:E22">IF(ISNUMBER(F4),E3+1,NA())</f>
        <v>3</v>
      </c>
      <c r="F4" s="4">
        <f aca="true" t="shared" si="3" ref="F4:F22">IF(F3&lt;maximum_x,F3+delta_x,NA())</f>
        <v>2</v>
      </c>
      <c r="G4">
        <v>100</v>
      </c>
      <c r="H4"/>
      <c r="I4">
        <v>0.001</v>
      </c>
      <c r="J4" s="6">
        <f t="shared" si="0"/>
        <v>100</v>
      </c>
      <c r="K4" s="6">
        <f t="shared" si="1"/>
        <v>100</v>
      </c>
    </row>
    <row r="5" spans="1:11" ht="12.75">
      <c r="A5" t="s">
        <v>0</v>
      </c>
      <c r="B5">
        <v>1</v>
      </c>
      <c r="E5" s="4">
        <f t="shared" si="2"/>
        <v>4</v>
      </c>
      <c r="F5" s="4">
        <f t="shared" si="3"/>
        <v>3</v>
      </c>
      <c r="G5">
        <v>100</v>
      </c>
      <c r="H5"/>
      <c r="I5">
        <v>0.001</v>
      </c>
      <c r="J5" s="6">
        <f t="shared" si="0"/>
        <v>100</v>
      </c>
      <c r="K5" s="6">
        <f t="shared" si="1"/>
        <v>100</v>
      </c>
    </row>
    <row r="6" spans="1:11" ht="12.75">
      <c r="A6" t="s">
        <v>1</v>
      </c>
      <c r="B6">
        <v>100</v>
      </c>
      <c r="E6" s="4">
        <f t="shared" si="2"/>
        <v>5</v>
      </c>
      <c r="F6" s="4">
        <f t="shared" si="3"/>
        <v>4</v>
      </c>
      <c r="G6">
        <v>100</v>
      </c>
      <c r="H6"/>
      <c r="I6">
        <v>0.001</v>
      </c>
      <c r="J6" s="6">
        <f t="shared" si="0"/>
        <v>100</v>
      </c>
      <c r="K6" s="6">
        <f t="shared" si="1"/>
        <v>100</v>
      </c>
    </row>
    <row r="7" spans="1:11" ht="12.75">
      <c r="A7" t="s">
        <v>2</v>
      </c>
      <c r="B7">
        <v>100000</v>
      </c>
      <c r="E7" s="4">
        <f t="shared" si="2"/>
        <v>6</v>
      </c>
      <c r="F7" s="4">
        <f t="shared" si="3"/>
        <v>5</v>
      </c>
      <c r="G7">
        <v>100</v>
      </c>
      <c r="H7"/>
      <c r="I7">
        <v>0.001</v>
      </c>
      <c r="J7" s="6">
        <f t="shared" si="0"/>
        <v>100</v>
      </c>
      <c r="K7" s="6">
        <f t="shared" si="1"/>
        <v>100</v>
      </c>
    </row>
    <row r="8" spans="5:11" ht="12.75">
      <c r="E8" s="4">
        <f t="shared" si="2"/>
        <v>7</v>
      </c>
      <c r="F8" s="4">
        <f t="shared" si="3"/>
        <v>6</v>
      </c>
      <c r="G8">
        <v>100</v>
      </c>
      <c r="H8"/>
      <c r="I8">
        <v>0.001</v>
      </c>
      <c r="J8" s="6">
        <f t="shared" si="0"/>
        <v>100</v>
      </c>
      <c r="K8" s="6">
        <f t="shared" si="1"/>
        <v>100</v>
      </c>
    </row>
    <row r="9" spans="1:11" ht="12.75">
      <c r="A9" t="s">
        <v>4</v>
      </c>
      <c r="B9">
        <f>IF(reset,0,IF(B9&lt;maximum_t,B9+delta_t,B9))</f>
        <v>0</v>
      </c>
      <c r="C9" t="b">
        <f>elapsed_t&lt;maximum_t</f>
        <v>1</v>
      </c>
      <c r="E9" s="4">
        <f t="shared" si="2"/>
        <v>8</v>
      </c>
      <c r="F9" s="4">
        <f t="shared" si="3"/>
        <v>7</v>
      </c>
      <c r="G9">
        <v>100</v>
      </c>
      <c r="H9"/>
      <c r="I9">
        <v>0.001</v>
      </c>
      <c r="J9" s="6">
        <f t="shared" si="0"/>
        <v>100</v>
      </c>
      <c r="K9" s="6">
        <f t="shared" si="1"/>
        <v>100</v>
      </c>
    </row>
    <row r="10" spans="5:11" ht="12.75">
      <c r="E10" s="4">
        <f t="shared" si="2"/>
        <v>9</v>
      </c>
      <c r="F10" s="4">
        <f t="shared" si="3"/>
        <v>8</v>
      </c>
      <c r="G10">
        <v>100</v>
      </c>
      <c r="H10"/>
      <c r="I10">
        <v>0.001</v>
      </c>
      <c r="J10" s="6">
        <f t="shared" si="0"/>
        <v>100</v>
      </c>
      <c r="K10" s="6">
        <f t="shared" si="1"/>
        <v>100</v>
      </c>
    </row>
    <row r="11" spans="5:11" ht="12.75">
      <c r="E11" s="4">
        <f t="shared" si="2"/>
        <v>10</v>
      </c>
      <c r="F11" s="4">
        <f t="shared" si="3"/>
        <v>9</v>
      </c>
      <c r="G11">
        <v>100</v>
      </c>
      <c r="H11"/>
      <c r="I11">
        <v>0.001</v>
      </c>
      <c r="J11" s="6">
        <f t="shared" si="0"/>
        <v>100</v>
      </c>
      <c r="K11" s="6">
        <f t="shared" si="1"/>
        <v>100</v>
      </c>
    </row>
    <row r="12" spans="5:11" ht="12.75">
      <c r="E12" s="4">
        <f t="shared" si="2"/>
        <v>11</v>
      </c>
      <c r="F12" s="4">
        <f t="shared" si="3"/>
        <v>10</v>
      </c>
      <c r="G12">
        <v>100</v>
      </c>
      <c r="H12"/>
      <c r="I12">
        <v>0.001</v>
      </c>
      <c r="J12" s="6">
        <f t="shared" si="0"/>
        <v>100</v>
      </c>
      <c r="K12" s="6">
        <f t="shared" si="1"/>
        <v>100</v>
      </c>
    </row>
    <row r="13" spans="5:11" ht="12.75">
      <c r="E13" s="4">
        <f t="shared" si="2"/>
        <v>12</v>
      </c>
      <c r="F13" s="4">
        <f t="shared" si="3"/>
        <v>11</v>
      </c>
      <c r="G13">
        <v>100</v>
      </c>
      <c r="H13"/>
      <c r="I13">
        <v>0.001</v>
      </c>
      <c r="J13" s="6">
        <f t="shared" si="0"/>
        <v>100</v>
      </c>
      <c r="K13" s="6">
        <f t="shared" si="1"/>
        <v>100</v>
      </c>
    </row>
    <row r="14" spans="5:11" ht="12.75">
      <c r="E14" s="4">
        <f t="shared" si="2"/>
        <v>13</v>
      </c>
      <c r="F14" s="4">
        <f t="shared" si="3"/>
        <v>12</v>
      </c>
      <c r="G14">
        <v>100</v>
      </c>
      <c r="H14"/>
      <c r="I14">
        <v>0.001</v>
      </c>
      <c r="J14" s="6">
        <f t="shared" si="0"/>
        <v>100</v>
      </c>
      <c r="K14" s="6">
        <f t="shared" si="1"/>
        <v>100</v>
      </c>
    </row>
    <row r="15" spans="5:11" ht="12.75">
      <c r="E15" s="4">
        <f t="shared" si="2"/>
        <v>14</v>
      </c>
      <c r="F15" s="4">
        <f t="shared" si="3"/>
        <v>13</v>
      </c>
      <c r="G15">
        <v>100</v>
      </c>
      <c r="H15"/>
      <c r="I15">
        <v>0.001</v>
      </c>
      <c r="J15" s="6">
        <f t="shared" si="0"/>
        <v>100</v>
      </c>
      <c r="K15" s="6">
        <f t="shared" si="1"/>
        <v>100</v>
      </c>
    </row>
    <row r="16" spans="5:11" ht="12.75">
      <c r="E16" s="4">
        <f t="shared" si="2"/>
        <v>15</v>
      </c>
      <c r="F16" s="4">
        <f t="shared" si="3"/>
        <v>14</v>
      </c>
      <c r="G16">
        <v>100</v>
      </c>
      <c r="H16"/>
      <c r="I16">
        <v>0.001</v>
      </c>
      <c r="J16" s="6">
        <f t="shared" si="0"/>
        <v>100</v>
      </c>
      <c r="K16" s="6">
        <f t="shared" si="1"/>
        <v>100</v>
      </c>
    </row>
    <row r="17" spans="5:11" ht="12.75">
      <c r="E17" s="4">
        <f t="shared" si="2"/>
        <v>16</v>
      </c>
      <c r="F17" s="4">
        <f t="shared" si="3"/>
        <v>15</v>
      </c>
      <c r="G17">
        <v>100</v>
      </c>
      <c r="H17"/>
      <c r="I17">
        <v>0.001</v>
      </c>
      <c r="J17" s="6">
        <f t="shared" si="0"/>
        <v>100</v>
      </c>
      <c r="K17" s="6">
        <f t="shared" si="1"/>
        <v>100</v>
      </c>
    </row>
    <row r="18" spans="5:11" ht="12.75">
      <c r="E18" s="4">
        <f t="shared" si="2"/>
        <v>17</v>
      </c>
      <c r="F18" s="4">
        <f t="shared" si="3"/>
        <v>16</v>
      </c>
      <c r="G18">
        <v>100</v>
      </c>
      <c r="H18"/>
      <c r="I18">
        <v>0.001</v>
      </c>
      <c r="J18" s="6">
        <f t="shared" si="0"/>
        <v>100</v>
      </c>
      <c r="K18" s="6">
        <f t="shared" si="1"/>
        <v>100</v>
      </c>
    </row>
    <row r="19" spans="5:11" ht="12.75">
      <c r="E19" s="4">
        <f t="shared" si="2"/>
        <v>18</v>
      </c>
      <c r="F19" s="4">
        <f t="shared" si="3"/>
        <v>17</v>
      </c>
      <c r="G19">
        <v>100</v>
      </c>
      <c r="H19"/>
      <c r="I19">
        <v>0.001</v>
      </c>
      <c r="J19" s="6">
        <f t="shared" si="0"/>
        <v>100</v>
      </c>
      <c r="K19" s="6">
        <f t="shared" si="1"/>
        <v>100</v>
      </c>
    </row>
    <row r="20" spans="5:11" ht="12.75">
      <c r="E20" s="4">
        <f t="shared" si="2"/>
        <v>19</v>
      </c>
      <c r="F20" s="4">
        <f>IF(F19&lt;maximum_x,F19+delta_x,NA())</f>
        <v>18</v>
      </c>
      <c r="G20">
        <v>100</v>
      </c>
      <c r="H20"/>
      <c r="I20">
        <v>0.001</v>
      </c>
      <c r="J20" s="6">
        <f t="shared" si="0"/>
        <v>100</v>
      </c>
      <c r="K20" s="6">
        <f t="shared" si="1"/>
        <v>100</v>
      </c>
    </row>
    <row r="21" spans="5:11" ht="12.75">
      <c r="E21" s="4">
        <f t="shared" si="2"/>
        <v>20</v>
      </c>
      <c r="F21" s="4">
        <f t="shared" si="3"/>
        <v>19</v>
      </c>
      <c r="G21">
        <v>100</v>
      </c>
      <c r="H21"/>
      <c r="I21">
        <v>0.001</v>
      </c>
      <c r="J21" s="6">
        <f t="shared" si="0"/>
        <v>100</v>
      </c>
      <c r="K21" s="6">
        <f t="shared" si="1"/>
        <v>100</v>
      </c>
    </row>
    <row r="22" spans="5:11" ht="12.75">
      <c r="E22" s="4">
        <f t="shared" si="2"/>
        <v>21</v>
      </c>
      <c r="F22" s="4">
        <f t="shared" si="3"/>
        <v>20</v>
      </c>
      <c r="G22">
        <v>100</v>
      </c>
      <c r="H22"/>
      <c r="I22">
        <v>0.001</v>
      </c>
      <c r="J22" s="6">
        <f t="shared" si="0"/>
        <v>100</v>
      </c>
      <c r="K22" s="6">
        <f t="shared" si="1"/>
        <v>100</v>
      </c>
    </row>
    <row r="23" spans="5:11" ht="12.75">
      <c r="E23" s="4">
        <f aca="true" t="shared" si="4" ref="E23:E86">IF(ISNUMBER(F23),E22+1,NA())</f>
        <v>22</v>
      </c>
      <c r="F23" s="4">
        <f aca="true" t="shared" si="5" ref="F23:F86">IF(F22&lt;maximum_x,F22+delta_x,NA())</f>
        <v>21</v>
      </c>
      <c r="G23">
        <v>100</v>
      </c>
      <c r="H23"/>
      <c r="I23">
        <v>0.001</v>
      </c>
      <c r="J23" s="6">
        <f t="shared" si="0"/>
        <v>100</v>
      </c>
      <c r="K23" s="6">
        <f t="shared" si="1"/>
        <v>100</v>
      </c>
    </row>
    <row r="24" spans="5:11" ht="12.75">
      <c r="E24" s="4">
        <f t="shared" si="4"/>
        <v>23</v>
      </c>
      <c r="F24" s="4">
        <f t="shared" si="5"/>
        <v>22</v>
      </c>
      <c r="G24">
        <v>100</v>
      </c>
      <c r="H24"/>
      <c r="I24">
        <v>0.001</v>
      </c>
      <c r="J24" s="6">
        <f t="shared" si="0"/>
        <v>100</v>
      </c>
      <c r="K24" s="6">
        <f t="shared" si="1"/>
        <v>100</v>
      </c>
    </row>
    <row r="25" spans="5:11" ht="12.75">
      <c r="E25" s="4">
        <f t="shared" si="4"/>
        <v>24</v>
      </c>
      <c r="F25" s="4">
        <f t="shared" si="5"/>
        <v>23</v>
      </c>
      <c r="G25">
        <v>100</v>
      </c>
      <c r="H25"/>
      <c r="I25">
        <v>0.001</v>
      </c>
      <c r="J25" s="6">
        <f t="shared" si="0"/>
        <v>100</v>
      </c>
      <c r="K25" s="6">
        <f t="shared" si="1"/>
        <v>100</v>
      </c>
    </row>
    <row r="26" spans="5:11" ht="12.75">
      <c r="E26" s="4">
        <f t="shared" si="4"/>
        <v>25</v>
      </c>
      <c r="F26" s="4">
        <f t="shared" si="5"/>
        <v>24</v>
      </c>
      <c r="G26">
        <v>100</v>
      </c>
      <c r="H26"/>
      <c r="I26">
        <v>0.001</v>
      </c>
      <c r="J26" s="6">
        <f t="shared" si="0"/>
        <v>100</v>
      </c>
      <c r="K26" s="6">
        <f t="shared" si="1"/>
        <v>100</v>
      </c>
    </row>
    <row r="27" spans="5:11" ht="12.75">
      <c r="E27" s="4">
        <f t="shared" si="4"/>
        <v>26</v>
      </c>
      <c r="F27" s="4">
        <f t="shared" si="5"/>
        <v>25</v>
      </c>
      <c r="G27">
        <v>100</v>
      </c>
      <c r="H27"/>
      <c r="I27">
        <v>0.001</v>
      </c>
      <c r="J27" s="6">
        <f t="shared" si="0"/>
        <v>100</v>
      </c>
      <c r="K27" s="6">
        <f t="shared" si="1"/>
        <v>100</v>
      </c>
    </row>
    <row r="28" spans="5:11" ht="12.75">
      <c r="E28" s="4">
        <f t="shared" si="4"/>
        <v>27</v>
      </c>
      <c r="F28" s="4">
        <f t="shared" si="5"/>
        <v>26</v>
      </c>
      <c r="G28">
        <v>100</v>
      </c>
      <c r="H28"/>
      <c r="I28">
        <v>0.001</v>
      </c>
      <c r="J28" s="6">
        <f t="shared" si="0"/>
        <v>100</v>
      </c>
      <c r="K28" s="6">
        <f t="shared" si="1"/>
        <v>100</v>
      </c>
    </row>
    <row r="29" spans="5:11" ht="12.75">
      <c r="E29" s="4">
        <f t="shared" si="4"/>
        <v>28</v>
      </c>
      <c r="F29" s="4">
        <f t="shared" si="5"/>
        <v>27</v>
      </c>
      <c r="G29">
        <v>100</v>
      </c>
      <c r="H29"/>
      <c r="I29">
        <v>0.001</v>
      </c>
      <c r="J29" s="6">
        <f t="shared" si="0"/>
        <v>100</v>
      </c>
      <c r="K29" s="6">
        <f t="shared" si="1"/>
        <v>100</v>
      </c>
    </row>
    <row r="30" spans="5:11" ht="12.75">
      <c r="E30" s="4">
        <f t="shared" si="4"/>
        <v>29</v>
      </c>
      <c r="F30" s="4">
        <f t="shared" si="5"/>
        <v>28</v>
      </c>
      <c r="G30">
        <v>100</v>
      </c>
      <c r="H30"/>
      <c r="I30">
        <v>0.001</v>
      </c>
      <c r="J30" s="6">
        <f t="shared" si="0"/>
        <v>100</v>
      </c>
      <c r="K30" s="6">
        <f t="shared" si="1"/>
        <v>100</v>
      </c>
    </row>
    <row r="31" spans="5:11" ht="12.75">
      <c r="E31" s="4">
        <f t="shared" si="4"/>
        <v>30</v>
      </c>
      <c r="F31" s="4">
        <f t="shared" si="5"/>
        <v>29</v>
      </c>
      <c r="G31">
        <v>100</v>
      </c>
      <c r="H31"/>
      <c r="I31">
        <v>0.001</v>
      </c>
      <c r="J31" s="6">
        <f t="shared" si="0"/>
        <v>100</v>
      </c>
      <c r="K31" s="6">
        <f t="shared" si="1"/>
        <v>100</v>
      </c>
    </row>
    <row r="32" spans="5:11" ht="12.75">
      <c r="E32" s="4">
        <f t="shared" si="4"/>
        <v>31</v>
      </c>
      <c r="F32" s="4">
        <f t="shared" si="5"/>
        <v>30</v>
      </c>
      <c r="G32">
        <v>100</v>
      </c>
      <c r="H32"/>
      <c r="I32">
        <v>0.001</v>
      </c>
      <c r="J32" s="6">
        <f t="shared" si="0"/>
        <v>100</v>
      </c>
      <c r="K32" s="6">
        <f t="shared" si="1"/>
        <v>100</v>
      </c>
    </row>
    <row r="33" spans="5:11" ht="12.75">
      <c r="E33" s="4">
        <f t="shared" si="4"/>
        <v>32</v>
      </c>
      <c r="F33" s="4">
        <f t="shared" si="5"/>
        <v>31</v>
      </c>
      <c r="G33">
        <v>100</v>
      </c>
      <c r="H33"/>
      <c r="I33">
        <v>0.001</v>
      </c>
      <c r="J33" s="6">
        <f t="shared" si="0"/>
        <v>100</v>
      </c>
      <c r="K33" s="6">
        <f t="shared" si="1"/>
        <v>100</v>
      </c>
    </row>
    <row r="34" spans="5:11" ht="12.75">
      <c r="E34" s="4">
        <f t="shared" si="4"/>
        <v>33</v>
      </c>
      <c r="F34" s="4">
        <f t="shared" si="5"/>
        <v>32</v>
      </c>
      <c r="G34">
        <v>100</v>
      </c>
      <c r="H34"/>
      <c r="I34">
        <v>0.001</v>
      </c>
      <c r="J34" s="6">
        <f aca="true" t="shared" si="6" ref="J34:J65">IF(reset,G34,K34)</f>
        <v>100</v>
      </c>
      <c r="K34" s="6">
        <f aca="true" t="shared" si="7" ref="K34:K65">IF(reset,G34,IF(increment,J34+(IF(E34=1,J35,J33)-2*J34+IF(ISNUMBER(E35),J35,K33))/4-delta_t*H34,K34))</f>
        <v>100</v>
      </c>
    </row>
    <row r="35" spans="5:11" ht="12.75">
      <c r="E35" s="4">
        <f t="shared" si="4"/>
        <v>34</v>
      </c>
      <c r="F35" s="4">
        <f t="shared" si="5"/>
        <v>33</v>
      </c>
      <c r="G35">
        <v>100</v>
      </c>
      <c r="H35"/>
      <c r="I35">
        <v>0.001</v>
      </c>
      <c r="J35" s="6">
        <f t="shared" si="6"/>
        <v>100</v>
      </c>
      <c r="K35" s="6">
        <f t="shared" si="7"/>
        <v>100</v>
      </c>
    </row>
    <row r="36" spans="5:11" ht="12.75">
      <c r="E36" s="4">
        <f t="shared" si="4"/>
        <v>35</v>
      </c>
      <c r="F36" s="4">
        <f t="shared" si="5"/>
        <v>34</v>
      </c>
      <c r="G36">
        <v>100</v>
      </c>
      <c r="H36"/>
      <c r="I36">
        <v>0.001</v>
      </c>
      <c r="J36" s="6">
        <f t="shared" si="6"/>
        <v>100</v>
      </c>
      <c r="K36" s="6">
        <f t="shared" si="7"/>
        <v>100</v>
      </c>
    </row>
    <row r="37" spans="5:11" ht="12.75">
      <c r="E37" s="4">
        <f t="shared" si="4"/>
        <v>36</v>
      </c>
      <c r="F37" s="4">
        <f t="shared" si="5"/>
        <v>35</v>
      </c>
      <c r="G37">
        <v>100</v>
      </c>
      <c r="H37"/>
      <c r="I37">
        <v>0.001</v>
      </c>
      <c r="J37" s="6">
        <f t="shared" si="6"/>
        <v>100</v>
      </c>
      <c r="K37" s="6">
        <f t="shared" si="7"/>
        <v>100</v>
      </c>
    </row>
    <row r="38" spans="5:11" ht="12.75">
      <c r="E38" s="4">
        <f t="shared" si="4"/>
        <v>37</v>
      </c>
      <c r="F38" s="4">
        <f t="shared" si="5"/>
        <v>36</v>
      </c>
      <c r="G38">
        <v>100</v>
      </c>
      <c r="H38"/>
      <c r="I38">
        <v>0.001</v>
      </c>
      <c r="J38" s="6">
        <f t="shared" si="6"/>
        <v>100</v>
      </c>
      <c r="K38" s="6">
        <f t="shared" si="7"/>
        <v>100</v>
      </c>
    </row>
    <row r="39" spans="5:11" ht="12.75">
      <c r="E39" s="4">
        <f t="shared" si="4"/>
        <v>38</v>
      </c>
      <c r="F39" s="4">
        <f t="shared" si="5"/>
        <v>37</v>
      </c>
      <c r="G39">
        <v>100</v>
      </c>
      <c r="H39"/>
      <c r="I39">
        <v>0.001</v>
      </c>
      <c r="J39" s="6">
        <f t="shared" si="6"/>
        <v>100</v>
      </c>
      <c r="K39" s="6">
        <f t="shared" si="7"/>
        <v>100</v>
      </c>
    </row>
    <row r="40" spans="5:11" ht="12.75">
      <c r="E40" s="4">
        <f t="shared" si="4"/>
        <v>39</v>
      </c>
      <c r="F40" s="4">
        <f t="shared" si="5"/>
        <v>38</v>
      </c>
      <c r="G40">
        <v>100</v>
      </c>
      <c r="H40"/>
      <c r="I40">
        <v>0.001</v>
      </c>
      <c r="J40" s="6">
        <f t="shared" si="6"/>
        <v>100</v>
      </c>
      <c r="K40" s="6">
        <f t="shared" si="7"/>
        <v>100</v>
      </c>
    </row>
    <row r="41" spans="5:11" ht="12.75">
      <c r="E41" s="4">
        <f t="shared" si="4"/>
        <v>40</v>
      </c>
      <c r="F41" s="4">
        <f t="shared" si="5"/>
        <v>39</v>
      </c>
      <c r="G41">
        <v>100</v>
      </c>
      <c r="H41"/>
      <c r="I41">
        <v>0.001</v>
      </c>
      <c r="J41" s="6">
        <f t="shared" si="6"/>
        <v>100</v>
      </c>
      <c r="K41" s="6">
        <f t="shared" si="7"/>
        <v>100</v>
      </c>
    </row>
    <row r="42" spans="5:11" ht="12.75">
      <c r="E42" s="4">
        <f t="shared" si="4"/>
        <v>41</v>
      </c>
      <c r="F42" s="4">
        <f t="shared" si="5"/>
        <v>40</v>
      </c>
      <c r="G42">
        <f>G41-delta_x*TAN(RADIANS(30))</f>
        <v>99.42264973081038</v>
      </c>
      <c r="H42"/>
      <c r="I42">
        <v>0.001</v>
      </c>
      <c r="J42" s="6">
        <f t="shared" si="6"/>
        <v>99.42264973081038</v>
      </c>
      <c r="K42" s="6">
        <f t="shared" si="7"/>
        <v>99.42264973081038</v>
      </c>
    </row>
    <row r="43" spans="5:11" ht="12.75">
      <c r="E43" s="4">
        <f t="shared" si="4"/>
        <v>42</v>
      </c>
      <c r="F43" s="4">
        <f t="shared" si="5"/>
        <v>41</v>
      </c>
      <c r="G43">
        <f aca="true" t="shared" si="8" ref="G43:G62">G42-delta_x*TAN(RADIANS(30))</f>
        <v>98.84529946162075</v>
      </c>
      <c r="H43"/>
      <c r="I43">
        <v>0.001</v>
      </c>
      <c r="J43" s="6">
        <f t="shared" si="6"/>
        <v>98.84529946162075</v>
      </c>
      <c r="K43" s="6">
        <f t="shared" si="7"/>
        <v>98.84529946162075</v>
      </c>
    </row>
    <row r="44" spans="5:11" ht="12.75">
      <c r="E44" s="4">
        <f t="shared" si="4"/>
        <v>43</v>
      </c>
      <c r="F44" s="4">
        <f t="shared" si="5"/>
        <v>42</v>
      </c>
      <c r="G44">
        <f t="shared" si="8"/>
        <v>98.26794919243113</v>
      </c>
      <c r="H44"/>
      <c r="I44">
        <v>0.001</v>
      </c>
      <c r="J44" s="6">
        <f t="shared" si="6"/>
        <v>98.26794919243113</v>
      </c>
      <c r="K44" s="6">
        <f t="shared" si="7"/>
        <v>98.26794919243113</v>
      </c>
    </row>
    <row r="45" spans="5:11" ht="12.75">
      <c r="E45" s="4">
        <f t="shared" si="4"/>
        <v>44</v>
      </c>
      <c r="F45" s="4">
        <f t="shared" si="5"/>
        <v>43</v>
      </c>
      <c r="G45">
        <f t="shared" si="8"/>
        <v>97.69059892324151</v>
      </c>
      <c r="H45"/>
      <c r="I45">
        <v>0.001</v>
      </c>
      <c r="J45" s="6">
        <f t="shared" si="6"/>
        <v>97.69059892324151</v>
      </c>
      <c r="K45" s="6">
        <f t="shared" si="7"/>
        <v>97.69059892324151</v>
      </c>
    </row>
    <row r="46" spans="5:11" ht="12.75">
      <c r="E46" s="4">
        <f t="shared" si="4"/>
        <v>45</v>
      </c>
      <c r="F46" s="4">
        <f t="shared" si="5"/>
        <v>44</v>
      </c>
      <c r="G46">
        <f t="shared" si="8"/>
        <v>97.11324865405189</v>
      </c>
      <c r="H46"/>
      <c r="I46">
        <v>0.001</v>
      </c>
      <c r="J46" s="6">
        <f t="shared" si="6"/>
        <v>97.11324865405189</v>
      </c>
      <c r="K46" s="6">
        <f t="shared" si="7"/>
        <v>97.11324865405189</v>
      </c>
    </row>
    <row r="47" spans="5:11" ht="12.75">
      <c r="E47" s="4">
        <f t="shared" si="4"/>
        <v>46</v>
      </c>
      <c r="F47" s="4">
        <f t="shared" si="5"/>
        <v>45</v>
      </c>
      <c r="G47">
        <f t="shared" si="8"/>
        <v>96.53589838486226</v>
      </c>
      <c r="H47"/>
      <c r="I47">
        <v>0.001</v>
      </c>
      <c r="J47" s="6">
        <f t="shared" si="6"/>
        <v>96.53589838486226</v>
      </c>
      <c r="K47" s="6">
        <f t="shared" si="7"/>
        <v>96.53589838486226</v>
      </c>
    </row>
    <row r="48" spans="5:11" ht="12.75">
      <c r="E48" s="4">
        <f t="shared" si="4"/>
        <v>47</v>
      </c>
      <c r="F48" s="4">
        <f t="shared" si="5"/>
        <v>46</v>
      </c>
      <c r="G48">
        <f t="shared" si="8"/>
        <v>95.95854811567264</v>
      </c>
      <c r="H48"/>
      <c r="I48">
        <v>0.001</v>
      </c>
      <c r="J48" s="6">
        <f t="shared" si="6"/>
        <v>95.95854811567264</v>
      </c>
      <c r="K48" s="6">
        <f t="shared" si="7"/>
        <v>95.95854811567264</v>
      </c>
    </row>
    <row r="49" spans="5:11" ht="12.75">
      <c r="E49" s="4">
        <f t="shared" si="4"/>
        <v>48</v>
      </c>
      <c r="F49" s="4">
        <f t="shared" si="5"/>
        <v>47</v>
      </c>
      <c r="G49">
        <f t="shared" si="8"/>
        <v>95.38119784648302</v>
      </c>
      <c r="H49"/>
      <c r="I49">
        <v>0.001</v>
      </c>
      <c r="J49" s="6">
        <f t="shared" si="6"/>
        <v>95.38119784648302</v>
      </c>
      <c r="K49" s="6">
        <f t="shared" si="7"/>
        <v>95.38119784648302</v>
      </c>
    </row>
    <row r="50" spans="5:11" ht="12.75">
      <c r="E50" s="4">
        <f t="shared" si="4"/>
        <v>49</v>
      </c>
      <c r="F50" s="4">
        <f t="shared" si="5"/>
        <v>48</v>
      </c>
      <c r="G50">
        <f t="shared" si="8"/>
        <v>94.8038475772934</v>
      </c>
      <c r="H50"/>
      <c r="I50">
        <v>0.001</v>
      </c>
      <c r="J50" s="6">
        <f t="shared" si="6"/>
        <v>94.8038475772934</v>
      </c>
      <c r="K50" s="6">
        <f t="shared" si="7"/>
        <v>94.8038475772934</v>
      </c>
    </row>
    <row r="51" spans="5:11" ht="12.75">
      <c r="E51" s="4">
        <f t="shared" si="4"/>
        <v>50</v>
      </c>
      <c r="F51" s="4">
        <f t="shared" si="5"/>
        <v>49</v>
      </c>
      <c r="G51">
        <f t="shared" si="8"/>
        <v>94.22649730810377</v>
      </c>
      <c r="H51"/>
      <c r="I51">
        <v>0.001</v>
      </c>
      <c r="J51" s="6">
        <f t="shared" si="6"/>
        <v>94.22649730810377</v>
      </c>
      <c r="K51" s="6">
        <f t="shared" si="7"/>
        <v>94.22649730810377</v>
      </c>
    </row>
    <row r="52" spans="5:11" ht="12.75">
      <c r="E52" s="4">
        <f t="shared" si="4"/>
        <v>51</v>
      </c>
      <c r="F52" s="4">
        <f t="shared" si="5"/>
        <v>50</v>
      </c>
      <c r="G52">
        <f t="shared" si="8"/>
        <v>93.64914703891415</v>
      </c>
      <c r="H52"/>
      <c r="I52">
        <v>0.001</v>
      </c>
      <c r="J52" s="6">
        <f t="shared" si="6"/>
        <v>93.64914703891415</v>
      </c>
      <c r="K52" s="6">
        <f t="shared" si="7"/>
        <v>93.64914703891415</v>
      </c>
    </row>
    <row r="53" spans="5:11" ht="12.75">
      <c r="E53" s="4">
        <f t="shared" si="4"/>
        <v>52</v>
      </c>
      <c r="F53" s="4">
        <f t="shared" si="5"/>
        <v>51</v>
      </c>
      <c r="G53">
        <f t="shared" si="8"/>
        <v>93.07179676972453</v>
      </c>
      <c r="H53"/>
      <c r="I53">
        <v>0.001</v>
      </c>
      <c r="J53" s="6">
        <f t="shared" si="6"/>
        <v>93.07179676972453</v>
      </c>
      <c r="K53" s="6">
        <f t="shared" si="7"/>
        <v>93.07179676972453</v>
      </c>
    </row>
    <row r="54" spans="5:11" ht="12.75">
      <c r="E54" s="4">
        <f t="shared" si="4"/>
        <v>53</v>
      </c>
      <c r="F54" s="4">
        <f t="shared" si="5"/>
        <v>52</v>
      </c>
      <c r="G54">
        <f t="shared" si="8"/>
        <v>92.4944465005349</v>
      </c>
      <c r="H54"/>
      <c r="I54">
        <v>0.001</v>
      </c>
      <c r="J54" s="6">
        <f t="shared" si="6"/>
        <v>92.4944465005349</v>
      </c>
      <c r="K54" s="6">
        <f t="shared" si="7"/>
        <v>92.4944465005349</v>
      </c>
    </row>
    <row r="55" spans="5:11" ht="12.75">
      <c r="E55" s="4">
        <f t="shared" si="4"/>
        <v>54</v>
      </c>
      <c r="F55" s="4">
        <f t="shared" si="5"/>
        <v>53</v>
      </c>
      <c r="G55">
        <f t="shared" si="8"/>
        <v>91.91709623134528</v>
      </c>
      <c r="H55"/>
      <c r="I55">
        <v>0.001</v>
      </c>
      <c r="J55" s="6">
        <f t="shared" si="6"/>
        <v>91.91709623134528</v>
      </c>
      <c r="K55" s="6">
        <f t="shared" si="7"/>
        <v>91.91709623134528</v>
      </c>
    </row>
    <row r="56" spans="5:11" ht="12.75">
      <c r="E56" s="4">
        <f t="shared" si="4"/>
        <v>55</v>
      </c>
      <c r="F56" s="4">
        <f t="shared" si="5"/>
        <v>54</v>
      </c>
      <c r="G56">
        <f t="shared" si="8"/>
        <v>91.33974596215566</v>
      </c>
      <c r="H56"/>
      <c r="I56">
        <v>0.001</v>
      </c>
      <c r="J56" s="6">
        <f t="shared" si="6"/>
        <v>91.33974596215566</v>
      </c>
      <c r="K56" s="6">
        <f t="shared" si="7"/>
        <v>91.33974596215566</v>
      </c>
    </row>
    <row r="57" spans="5:11" ht="12.75">
      <c r="E57" s="4">
        <f t="shared" si="4"/>
        <v>56</v>
      </c>
      <c r="F57" s="4">
        <f t="shared" si="5"/>
        <v>55</v>
      </c>
      <c r="G57">
        <f t="shared" si="8"/>
        <v>90.76239569296604</v>
      </c>
      <c r="H57"/>
      <c r="I57">
        <v>0.001</v>
      </c>
      <c r="J57" s="6">
        <f t="shared" si="6"/>
        <v>90.76239569296604</v>
      </c>
      <c r="K57" s="6">
        <f t="shared" si="7"/>
        <v>90.76239569296604</v>
      </c>
    </row>
    <row r="58" spans="5:11" ht="12.75">
      <c r="E58" s="4">
        <f t="shared" si="4"/>
        <v>57</v>
      </c>
      <c r="F58" s="4">
        <f t="shared" si="5"/>
        <v>56</v>
      </c>
      <c r="G58">
        <f t="shared" si="8"/>
        <v>90.18504542377642</v>
      </c>
      <c r="H58"/>
      <c r="I58">
        <v>0.001</v>
      </c>
      <c r="J58" s="6">
        <f t="shared" si="6"/>
        <v>90.18504542377642</v>
      </c>
      <c r="K58" s="6">
        <f t="shared" si="7"/>
        <v>90.18504542377642</v>
      </c>
    </row>
    <row r="59" spans="5:11" ht="12.75">
      <c r="E59" s="4">
        <f t="shared" si="4"/>
        <v>58</v>
      </c>
      <c r="F59" s="4">
        <f t="shared" si="5"/>
        <v>57</v>
      </c>
      <c r="G59">
        <f t="shared" si="8"/>
        <v>89.60769515458679</v>
      </c>
      <c r="H59"/>
      <c r="I59">
        <v>0.001</v>
      </c>
      <c r="J59" s="6">
        <f t="shared" si="6"/>
        <v>89.60769515458679</v>
      </c>
      <c r="K59" s="6">
        <f t="shared" si="7"/>
        <v>89.60769515458679</v>
      </c>
    </row>
    <row r="60" spans="5:11" ht="12.75">
      <c r="E60" s="4">
        <f t="shared" si="4"/>
        <v>59</v>
      </c>
      <c r="F60" s="4">
        <f t="shared" si="5"/>
        <v>58</v>
      </c>
      <c r="G60">
        <f t="shared" si="8"/>
        <v>89.03034488539717</v>
      </c>
      <c r="H60"/>
      <c r="I60">
        <v>0.001</v>
      </c>
      <c r="J60" s="6">
        <f t="shared" si="6"/>
        <v>89.03034488539717</v>
      </c>
      <c r="K60" s="6">
        <f t="shared" si="7"/>
        <v>89.03034488539717</v>
      </c>
    </row>
    <row r="61" spans="5:11" ht="12.75">
      <c r="E61" s="4">
        <f t="shared" si="4"/>
        <v>60</v>
      </c>
      <c r="F61" s="4">
        <f t="shared" si="5"/>
        <v>59</v>
      </c>
      <c r="G61">
        <f t="shared" si="8"/>
        <v>88.45299461620755</v>
      </c>
      <c r="H61"/>
      <c r="I61">
        <v>0.001</v>
      </c>
      <c r="J61" s="6">
        <f t="shared" si="6"/>
        <v>88.45299461620755</v>
      </c>
      <c r="K61" s="6">
        <f t="shared" si="7"/>
        <v>88.45299461620755</v>
      </c>
    </row>
    <row r="62" spans="5:11" ht="12.75">
      <c r="E62" s="4">
        <f t="shared" si="4"/>
        <v>61</v>
      </c>
      <c r="F62" s="4">
        <f t="shared" si="5"/>
        <v>60</v>
      </c>
      <c r="G62">
        <f t="shared" si="8"/>
        <v>87.87564434701792</v>
      </c>
      <c r="H62"/>
      <c r="I62">
        <v>0.001</v>
      </c>
      <c r="J62" s="6">
        <f t="shared" si="6"/>
        <v>87.87564434701792</v>
      </c>
      <c r="K62" s="6">
        <f t="shared" si="7"/>
        <v>87.87564434701792</v>
      </c>
    </row>
    <row r="63" spans="5:11" ht="12.75">
      <c r="E63" s="4">
        <f t="shared" si="4"/>
        <v>62</v>
      </c>
      <c r="F63" s="4">
        <f t="shared" si="5"/>
        <v>61</v>
      </c>
      <c r="G63">
        <f>G62</f>
        <v>87.87564434701792</v>
      </c>
      <c r="H63"/>
      <c r="I63">
        <v>0.001</v>
      </c>
      <c r="J63" s="6">
        <f t="shared" si="6"/>
        <v>87.87564434701792</v>
      </c>
      <c r="K63" s="6">
        <f t="shared" si="7"/>
        <v>87.87564434701792</v>
      </c>
    </row>
    <row r="64" spans="5:11" ht="12.75">
      <c r="E64" s="4">
        <f t="shared" si="4"/>
        <v>63</v>
      </c>
      <c r="F64" s="4">
        <f t="shared" si="5"/>
        <v>62</v>
      </c>
      <c r="G64">
        <f aca="true" t="shared" si="9" ref="G64:G102">G63</f>
        <v>87.87564434701792</v>
      </c>
      <c r="H64"/>
      <c r="I64">
        <v>0.001</v>
      </c>
      <c r="J64" s="6">
        <f t="shared" si="6"/>
        <v>87.87564434701792</v>
      </c>
      <c r="K64" s="6">
        <f t="shared" si="7"/>
        <v>87.87564434701792</v>
      </c>
    </row>
    <row r="65" spans="5:11" ht="12.75">
      <c r="E65" s="4">
        <f t="shared" si="4"/>
        <v>64</v>
      </c>
      <c r="F65" s="4">
        <f t="shared" si="5"/>
        <v>63</v>
      </c>
      <c r="G65">
        <f t="shared" si="9"/>
        <v>87.87564434701792</v>
      </c>
      <c r="H65"/>
      <c r="I65">
        <v>0.001</v>
      </c>
      <c r="J65" s="6">
        <f t="shared" si="6"/>
        <v>87.87564434701792</v>
      </c>
      <c r="K65" s="6">
        <f t="shared" si="7"/>
        <v>87.87564434701792</v>
      </c>
    </row>
    <row r="66" spans="5:11" ht="12.75">
      <c r="E66" s="4">
        <f t="shared" si="4"/>
        <v>65</v>
      </c>
      <c r="F66" s="4">
        <f t="shared" si="5"/>
        <v>64</v>
      </c>
      <c r="G66">
        <f t="shared" si="9"/>
        <v>87.87564434701792</v>
      </c>
      <c r="H66"/>
      <c r="I66">
        <v>0.001</v>
      </c>
      <c r="J66" s="6">
        <f aca="true" t="shared" si="10" ref="J66:J97">IF(reset,G66,K66)</f>
        <v>87.87564434701792</v>
      </c>
      <c r="K66" s="6">
        <f aca="true" t="shared" si="11" ref="K66:K97">IF(reset,G66,IF(increment,J66+(IF(E66=1,J67,J65)-2*J66+IF(ISNUMBER(E67),J67,K65))/4-delta_t*H66,K66))</f>
        <v>87.87564434701792</v>
      </c>
    </row>
    <row r="67" spans="5:11" ht="12.75">
      <c r="E67" s="4">
        <f t="shared" si="4"/>
        <v>66</v>
      </c>
      <c r="F67" s="4">
        <f t="shared" si="5"/>
        <v>65</v>
      </c>
      <c r="G67">
        <f t="shared" si="9"/>
        <v>87.87564434701792</v>
      </c>
      <c r="H67"/>
      <c r="I67">
        <v>0.001</v>
      </c>
      <c r="J67" s="6">
        <f t="shared" si="10"/>
        <v>87.87564434701792</v>
      </c>
      <c r="K67" s="6">
        <f t="shared" si="11"/>
        <v>87.87564434701792</v>
      </c>
    </row>
    <row r="68" spans="5:11" ht="12.75">
      <c r="E68" s="4">
        <f t="shared" si="4"/>
        <v>67</v>
      </c>
      <c r="F68" s="4">
        <f t="shared" si="5"/>
        <v>66</v>
      </c>
      <c r="G68">
        <f t="shared" si="9"/>
        <v>87.87564434701792</v>
      </c>
      <c r="H68"/>
      <c r="I68">
        <v>0.001</v>
      </c>
      <c r="J68" s="6">
        <f t="shared" si="10"/>
        <v>87.87564434701792</v>
      </c>
      <c r="K68" s="6">
        <f t="shared" si="11"/>
        <v>87.87564434701792</v>
      </c>
    </row>
    <row r="69" spans="5:11" ht="12.75">
      <c r="E69" s="4">
        <f t="shared" si="4"/>
        <v>68</v>
      </c>
      <c r="F69" s="4">
        <f t="shared" si="5"/>
        <v>67</v>
      </c>
      <c r="G69">
        <f t="shared" si="9"/>
        <v>87.87564434701792</v>
      </c>
      <c r="H69"/>
      <c r="I69">
        <v>0.001</v>
      </c>
      <c r="J69" s="6">
        <f t="shared" si="10"/>
        <v>87.87564434701792</v>
      </c>
      <c r="K69" s="6">
        <f t="shared" si="11"/>
        <v>87.87564434701792</v>
      </c>
    </row>
    <row r="70" spans="5:11" ht="12.75">
      <c r="E70" s="4">
        <f t="shared" si="4"/>
        <v>69</v>
      </c>
      <c r="F70" s="4">
        <f t="shared" si="5"/>
        <v>68</v>
      </c>
      <c r="G70">
        <f t="shared" si="9"/>
        <v>87.87564434701792</v>
      </c>
      <c r="H70"/>
      <c r="I70">
        <v>0.001</v>
      </c>
      <c r="J70" s="6">
        <f t="shared" si="10"/>
        <v>87.87564434701792</v>
      </c>
      <c r="K70" s="6">
        <f t="shared" si="11"/>
        <v>87.87564434701792</v>
      </c>
    </row>
    <row r="71" spans="5:11" ht="12.75">
      <c r="E71" s="4">
        <f t="shared" si="4"/>
        <v>70</v>
      </c>
      <c r="F71" s="4">
        <f t="shared" si="5"/>
        <v>69</v>
      </c>
      <c r="G71">
        <f t="shared" si="9"/>
        <v>87.87564434701792</v>
      </c>
      <c r="H71"/>
      <c r="I71">
        <v>0.001</v>
      </c>
      <c r="J71" s="6">
        <f t="shared" si="10"/>
        <v>87.87564434701792</v>
      </c>
      <c r="K71" s="6">
        <f t="shared" si="11"/>
        <v>87.87564434701792</v>
      </c>
    </row>
    <row r="72" spans="5:11" ht="12.75">
      <c r="E72" s="4">
        <f t="shared" si="4"/>
        <v>71</v>
      </c>
      <c r="F72" s="4">
        <f t="shared" si="5"/>
        <v>70</v>
      </c>
      <c r="G72">
        <f t="shared" si="9"/>
        <v>87.87564434701792</v>
      </c>
      <c r="H72"/>
      <c r="I72">
        <v>0.001</v>
      </c>
      <c r="J72" s="6">
        <f t="shared" si="10"/>
        <v>87.87564434701792</v>
      </c>
      <c r="K72" s="6">
        <f t="shared" si="11"/>
        <v>87.87564434701792</v>
      </c>
    </row>
    <row r="73" spans="5:11" ht="12.75">
      <c r="E73" s="4">
        <f t="shared" si="4"/>
        <v>72</v>
      </c>
      <c r="F73" s="4">
        <f t="shared" si="5"/>
        <v>71</v>
      </c>
      <c r="G73">
        <f t="shared" si="9"/>
        <v>87.87564434701792</v>
      </c>
      <c r="H73"/>
      <c r="I73">
        <v>0.001</v>
      </c>
      <c r="J73" s="6">
        <f t="shared" si="10"/>
        <v>87.87564434701792</v>
      </c>
      <c r="K73" s="6">
        <f t="shared" si="11"/>
        <v>87.87564434701792</v>
      </c>
    </row>
    <row r="74" spans="5:11" ht="12.75">
      <c r="E74" s="4">
        <f t="shared" si="4"/>
        <v>73</v>
      </c>
      <c r="F74" s="4">
        <f t="shared" si="5"/>
        <v>72</v>
      </c>
      <c r="G74">
        <f t="shared" si="9"/>
        <v>87.87564434701792</v>
      </c>
      <c r="H74"/>
      <c r="I74">
        <v>0.001</v>
      </c>
      <c r="J74" s="6">
        <f t="shared" si="10"/>
        <v>87.87564434701792</v>
      </c>
      <c r="K74" s="6">
        <f t="shared" si="11"/>
        <v>87.87564434701792</v>
      </c>
    </row>
    <row r="75" spans="5:11" ht="12.75">
      <c r="E75" s="4">
        <f t="shared" si="4"/>
        <v>74</v>
      </c>
      <c r="F75" s="4">
        <f t="shared" si="5"/>
        <v>73</v>
      </c>
      <c r="G75">
        <f t="shared" si="9"/>
        <v>87.87564434701792</v>
      </c>
      <c r="H75"/>
      <c r="I75">
        <v>0.001</v>
      </c>
      <c r="J75" s="6">
        <f t="shared" si="10"/>
        <v>87.87564434701792</v>
      </c>
      <c r="K75" s="6">
        <f t="shared" si="11"/>
        <v>87.87564434701792</v>
      </c>
    </row>
    <row r="76" spans="5:11" ht="12.75">
      <c r="E76" s="4">
        <f t="shared" si="4"/>
        <v>75</v>
      </c>
      <c r="F76" s="4">
        <f t="shared" si="5"/>
        <v>74</v>
      </c>
      <c r="G76">
        <f t="shared" si="9"/>
        <v>87.87564434701792</v>
      </c>
      <c r="H76"/>
      <c r="I76">
        <v>0.001</v>
      </c>
      <c r="J76" s="6">
        <f t="shared" si="10"/>
        <v>87.87564434701792</v>
      </c>
      <c r="K76" s="6">
        <f t="shared" si="11"/>
        <v>87.87564434701792</v>
      </c>
    </row>
    <row r="77" spans="5:11" ht="12.75">
      <c r="E77" s="4">
        <f t="shared" si="4"/>
        <v>76</v>
      </c>
      <c r="F77" s="4">
        <f t="shared" si="5"/>
        <v>75</v>
      </c>
      <c r="G77">
        <f t="shared" si="9"/>
        <v>87.87564434701792</v>
      </c>
      <c r="H77"/>
      <c r="I77">
        <v>0.001</v>
      </c>
      <c r="J77" s="6">
        <f t="shared" si="10"/>
        <v>87.87564434701792</v>
      </c>
      <c r="K77" s="6">
        <f t="shared" si="11"/>
        <v>87.87564434701792</v>
      </c>
    </row>
    <row r="78" spans="5:11" ht="12.75">
      <c r="E78" s="4">
        <f t="shared" si="4"/>
        <v>77</v>
      </c>
      <c r="F78" s="4">
        <f t="shared" si="5"/>
        <v>76</v>
      </c>
      <c r="G78">
        <f t="shared" si="9"/>
        <v>87.87564434701792</v>
      </c>
      <c r="H78"/>
      <c r="I78">
        <v>0.001</v>
      </c>
      <c r="J78" s="6">
        <f t="shared" si="10"/>
        <v>87.87564434701792</v>
      </c>
      <c r="K78" s="6">
        <f t="shared" si="11"/>
        <v>87.87564434701792</v>
      </c>
    </row>
    <row r="79" spans="5:11" ht="12.75">
      <c r="E79" s="4">
        <f t="shared" si="4"/>
        <v>78</v>
      </c>
      <c r="F79" s="4">
        <f t="shared" si="5"/>
        <v>77</v>
      </c>
      <c r="G79">
        <f t="shared" si="9"/>
        <v>87.87564434701792</v>
      </c>
      <c r="H79"/>
      <c r="I79">
        <v>0.001</v>
      </c>
      <c r="J79" s="6">
        <f t="shared" si="10"/>
        <v>87.87564434701792</v>
      </c>
      <c r="K79" s="6">
        <f t="shared" si="11"/>
        <v>87.87564434701792</v>
      </c>
    </row>
    <row r="80" spans="5:11" ht="12.75">
      <c r="E80" s="4">
        <f t="shared" si="4"/>
        <v>79</v>
      </c>
      <c r="F80" s="4">
        <f t="shared" si="5"/>
        <v>78</v>
      </c>
      <c r="G80">
        <f t="shared" si="9"/>
        <v>87.87564434701792</v>
      </c>
      <c r="H80"/>
      <c r="I80">
        <v>0.001</v>
      </c>
      <c r="J80" s="6">
        <f t="shared" si="10"/>
        <v>87.87564434701792</v>
      </c>
      <c r="K80" s="6">
        <f t="shared" si="11"/>
        <v>87.87564434701792</v>
      </c>
    </row>
    <row r="81" spans="5:11" ht="12.75">
      <c r="E81" s="4">
        <f t="shared" si="4"/>
        <v>80</v>
      </c>
      <c r="F81" s="4">
        <f t="shared" si="5"/>
        <v>79</v>
      </c>
      <c r="G81">
        <f t="shared" si="9"/>
        <v>87.87564434701792</v>
      </c>
      <c r="H81"/>
      <c r="I81">
        <v>0.001</v>
      </c>
      <c r="J81" s="6">
        <f t="shared" si="10"/>
        <v>87.87564434701792</v>
      </c>
      <c r="K81" s="6">
        <f t="shared" si="11"/>
        <v>87.87564434701792</v>
      </c>
    </row>
    <row r="82" spans="5:11" ht="12.75">
      <c r="E82" s="4">
        <f t="shared" si="4"/>
        <v>81</v>
      </c>
      <c r="F82" s="4">
        <f t="shared" si="5"/>
        <v>80</v>
      </c>
      <c r="G82">
        <f t="shared" si="9"/>
        <v>87.87564434701792</v>
      </c>
      <c r="H82"/>
      <c r="I82">
        <v>0.001</v>
      </c>
      <c r="J82" s="6">
        <f t="shared" si="10"/>
        <v>87.87564434701792</v>
      </c>
      <c r="K82" s="6">
        <f t="shared" si="11"/>
        <v>87.87564434701792</v>
      </c>
    </row>
    <row r="83" spans="5:11" ht="12.75">
      <c r="E83" s="4">
        <f t="shared" si="4"/>
        <v>82</v>
      </c>
      <c r="F83" s="4">
        <f t="shared" si="5"/>
        <v>81</v>
      </c>
      <c r="G83">
        <f t="shared" si="9"/>
        <v>87.87564434701792</v>
      </c>
      <c r="H83"/>
      <c r="I83">
        <v>0.001</v>
      </c>
      <c r="J83" s="6">
        <f t="shared" si="10"/>
        <v>87.87564434701792</v>
      </c>
      <c r="K83" s="6">
        <f t="shared" si="11"/>
        <v>87.87564434701792</v>
      </c>
    </row>
    <row r="84" spans="5:11" ht="12.75">
      <c r="E84" s="4">
        <f t="shared" si="4"/>
        <v>83</v>
      </c>
      <c r="F84" s="4">
        <f t="shared" si="5"/>
        <v>82</v>
      </c>
      <c r="G84">
        <f t="shared" si="9"/>
        <v>87.87564434701792</v>
      </c>
      <c r="H84"/>
      <c r="I84">
        <v>0.001</v>
      </c>
      <c r="J84" s="6">
        <f t="shared" si="10"/>
        <v>87.87564434701792</v>
      </c>
      <c r="K84" s="6">
        <f t="shared" si="11"/>
        <v>87.87564434701792</v>
      </c>
    </row>
    <row r="85" spans="5:11" ht="12.75">
      <c r="E85" s="4">
        <f t="shared" si="4"/>
        <v>84</v>
      </c>
      <c r="F85" s="4">
        <f t="shared" si="5"/>
        <v>83</v>
      </c>
      <c r="G85">
        <f t="shared" si="9"/>
        <v>87.87564434701792</v>
      </c>
      <c r="H85"/>
      <c r="I85">
        <v>0.001</v>
      </c>
      <c r="J85" s="6">
        <f t="shared" si="10"/>
        <v>87.87564434701792</v>
      </c>
      <c r="K85" s="6">
        <f t="shared" si="11"/>
        <v>87.87564434701792</v>
      </c>
    </row>
    <row r="86" spans="5:11" ht="12.75">
      <c r="E86" s="4">
        <f t="shared" si="4"/>
        <v>85</v>
      </c>
      <c r="F86" s="4">
        <f t="shared" si="5"/>
        <v>84</v>
      </c>
      <c r="G86">
        <f t="shared" si="9"/>
        <v>87.87564434701792</v>
      </c>
      <c r="H86"/>
      <c r="I86">
        <v>0.001</v>
      </c>
      <c r="J86" s="6">
        <f t="shared" si="10"/>
        <v>87.87564434701792</v>
      </c>
      <c r="K86" s="6">
        <f t="shared" si="11"/>
        <v>87.87564434701792</v>
      </c>
    </row>
    <row r="87" spans="5:11" ht="12.75">
      <c r="E87" s="4">
        <f aca="true" t="shared" si="12" ref="E87:E110">IF(ISNUMBER(F87),E86+1,NA())</f>
        <v>86</v>
      </c>
      <c r="F87" s="4">
        <f aca="true" t="shared" si="13" ref="F87:F110">IF(F86&lt;maximum_x,F86+delta_x,NA())</f>
        <v>85</v>
      </c>
      <c r="G87">
        <f t="shared" si="9"/>
        <v>87.87564434701792</v>
      </c>
      <c r="H87"/>
      <c r="I87">
        <v>0.001</v>
      </c>
      <c r="J87" s="6">
        <f t="shared" si="10"/>
        <v>87.87564434701792</v>
      </c>
      <c r="K87" s="6">
        <f t="shared" si="11"/>
        <v>87.87564434701792</v>
      </c>
    </row>
    <row r="88" spans="5:11" ht="12.75">
      <c r="E88" s="4">
        <f t="shared" si="12"/>
        <v>87</v>
      </c>
      <c r="F88" s="4">
        <f t="shared" si="13"/>
        <v>86</v>
      </c>
      <c r="G88">
        <f t="shared" si="9"/>
        <v>87.87564434701792</v>
      </c>
      <c r="H88"/>
      <c r="I88">
        <v>0.001</v>
      </c>
      <c r="J88" s="6">
        <f t="shared" si="10"/>
        <v>87.87564434701792</v>
      </c>
      <c r="K88" s="6">
        <f t="shared" si="11"/>
        <v>87.87564434701792</v>
      </c>
    </row>
    <row r="89" spans="5:11" ht="12.75">
      <c r="E89" s="4">
        <f t="shared" si="12"/>
        <v>88</v>
      </c>
      <c r="F89" s="4">
        <f t="shared" si="13"/>
        <v>87</v>
      </c>
      <c r="G89">
        <f t="shared" si="9"/>
        <v>87.87564434701792</v>
      </c>
      <c r="H89"/>
      <c r="I89">
        <v>0.001</v>
      </c>
      <c r="J89" s="6">
        <f t="shared" si="10"/>
        <v>87.87564434701792</v>
      </c>
      <c r="K89" s="6">
        <f t="shared" si="11"/>
        <v>87.87564434701792</v>
      </c>
    </row>
    <row r="90" spans="5:11" ht="12.75">
      <c r="E90" s="4">
        <f t="shared" si="12"/>
        <v>89</v>
      </c>
      <c r="F90" s="4">
        <f t="shared" si="13"/>
        <v>88</v>
      </c>
      <c r="G90">
        <f t="shared" si="9"/>
        <v>87.87564434701792</v>
      </c>
      <c r="H90"/>
      <c r="I90">
        <v>0.001</v>
      </c>
      <c r="J90" s="6">
        <f t="shared" si="10"/>
        <v>87.87564434701792</v>
      </c>
      <c r="K90" s="6">
        <f t="shared" si="11"/>
        <v>87.87564434701792</v>
      </c>
    </row>
    <row r="91" spans="5:11" ht="12.75">
      <c r="E91" s="4">
        <f t="shared" si="12"/>
        <v>90</v>
      </c>
      <c r="F91" s="4">
        <f t="shared" si="13"/>
        <v>89</v>
      </c>
      <c r="G91">
        <f t="shared" si="9"/>
        <v>87.87564434701792</v>
      </c>
      <c r="H91"/>
      <c r="I91">
        <v>0.001</v>
      </c>
      <c r="J91" s="6">
        <f t="shared" si="10"/>
        <v>87.87564434701792</v>
      </c>
      <c r="K91" s="6">
        <f t="shared" si="11"/>
        <v>87.87564434701792</v>
      </c>
    </row>
    <row r="92" spans="5:11" ht="12.75">
      <c r="E92" s="4">
        <f t="shared" si="12"/>
        <v>91</v>
      </c>
      <c r="F92" s="4">
        <f t="shared" si="13"/>
        <v>90</v>
      </c>
      <c r="G92">
        <f t="shared" si="9"/>
        <v>87.87564434701792</v>
      </c>
      <c r="H92"/>
      <c r="I92">
        <v>0.001</v>
      </c>
      <c r="J92" s="6">
        <f t="shared" si="10"/>
        <v>87.87564434701792</v>
      </c>
      <c r="K92" s="6">
        <f t="shared" si="11"/>
        <v>87.87564434701792</v>
      </c>
    </row>
    <row r="93" spans="5:11" ht="12.75">
      <c r="E93" s="4">
        <f t="shared" si="12"/>
        <v>92</v>
      </c>
      <c r="F93" s="4">
        <f t="shared" si="13"/>
        <v>91</v>
      </c>
      <c r="G93">
        <f t="shared" si="9"/>
        <v>87.87564434701792</v>
      </c>
      <c r="H93"/>
      <c r="I93">
        <v>0.001</v>
      </c>
      <c r="J93" s="6">
        <f t="shared" si="10"/>
        <v>87.87564434701792</v>
      </c>
      <c r="K93" s="6">
        <f t="shared" si="11"/>
        <v>87.87564434701792</v>
      </c>
    </row>
    <row r="94" spans="5:11" ht="12.75">
      <c r="E94" s="4">
        <f t="shared" si="12"/>
        <v>93</v>
      </c>
      <c r="F94" s="4">
        <f t="shared" si="13"/>
        <v>92</v>
      </c>
      <c r="G94">
        <f t="shared" si="9"/>
        <v>87.87564434701792</v>
      </c>
      <c r="H94"/>
      <c r="I94">
        <v>0.001</v>
      </c>
      <c r="J94" s="6">
        <f t="shared" si="10"/>
        <v>87.87564434701792</v>
      </c>
      <c r="K94" s="6">
        <f t="shared" si="11"/>
        <v>87.87564434701792</v>
      </c>
    </row>
    <row r="95" spans="5:11" ht="12.75">
      <c r="E95" s="4">
        <f t="shared" si="12"/>
        <v>94</v>
      </c>
      <c r="F95" s="4">
        <f t="shared" si="13"/>
        <v>93</v>
      </c>
      <c r="G95">
        <f t="shared" si="9"/>
        <v>87.87564434701792</v>
      </c>
      <c r="H95"/>
      <c r="I95">
        <v>0.001</v>
      </c>
      <c r="J95" s="6">
        <f t="shared" si="10"/>
        <v>87.87564434701792</v>
      </c>
      <c r="K95" s="6">
        <f t="shared" si="11"/>
        <v>87.87564434701792</v>
      </c>
    </row>
    <row r="96" spans="5:11" ht="12.75">
      <c r="E96" s="4">
        <f t="shared" si="12"/>
        <v>95</v>
      </c>
      <c r="F96" s="4">
        <f t="shared" si="13"/>
        <v>94</v>
      </c>
      <c r="G96">
        <f t="shared" si="9"/>
        <v>87.87564434701792</v>
      </c>
      <c r="H96"/>
      <c r="I96">
        <v>0.001</v>
      </c>
      <c r="J96" s="6">
        <f t="shared" si="10"/>
        <v>87.87564434701792</v>
      </c>
      <c r="K96" s="6">
        <f t="shared" si="11"/>
        <v>87.87564434701792</v>
      </c>
    </row>
    <row r="97" spans="5:11" ht="12.75">
      <c r="E97" s="4">
        <f t="shared" si="12"/>
        <v>96</v>
      </c>
      <c r="F97" s="4">
        <f t="shared" si="13"/>
        <v>95</v>
      </c>
      <c r="G97">
        <f t="shared" si="9"/>
        <v>87.87564434701792</v>
      </c>
      <c r="H97"/>
      <c r="I97">
        <v>0.001</v>
      </c>
      <c r="J97" s="6">
        <f t="shared" si="10"/>
        <v>87.87564434701792</v>
      </c>
      <c r="K97" s="6">
        <f t="shared" si="11"/>
        <v>87.87564434701792</v>
      </c>
    </row>
    <row r="98" spans="5:11" ht="12.75">
      <c r="E98" s="4">
        <f t="shared" si="12"/>
        <v>97</v>
      </c>
      <c r="F98" s="4">
        <f t="shared" si="13"/>
        <v>96</v>
      </c>
      <c r="G98">
        <f t="shared" si="9"/>
        <v>87.87564434701792</v>
      </c>
      <c r="H98"/>
      <c r="I98">
        <v>0.001</v>
      </c>
      <c r="J98" s="6">
        <f>IF(reset,G98,K98)</f>
        <v>87.87564434701792</v>
      </c>
      <c r="K98" s="6">
        <f>IF(reset,G98,IF(increment,J98+(IF(E98=1,J99,J97)-2*J98+IF(ISNUMBER(E99),J99,K97))/4-delta_t*H98,K98))</f>
        <v>87.87564434701792</v>
      </c>
    </row>
    <row r="99" spans="5:11" ht="12.75">
      <c r="E99" s="4">
        <f t="shared" si="12"/>
        <v>98</v>
      </c>
      <c r="F99" s="4">
        <f t="shared" si="13"/>
        <v>97</v>
      </c>
      <c r="G99">
        <f t="shared" si="9"/>
        <v>87.87564434701792</v>
      </c>
      <c r="H99"/>
      <c r="I99">
        <v>0.001</v>
      </c>
      <c r="J99" s="6">
        <f>IF(reset,G99,K99)</f>
        <v>87.87564434701792</v>
      </c>
      <c r="K99" s="6">
        <f>IF(reset,G99,IF(increment,J99+(IF(E99=1,J100,J98)-2*J99+IF(ISNUMBER(E100),J100,K98))/4-delta_t*H99,K99))</f>
        <v>87.87564434701792</v>
      </c>
    </row>
    <row r="100" spans="5:11" ht="12.75">
      <c r="E100" s="4">
        <f t="shared" si="12"/>
        <v>99</v>
      </c>
      <c r="F100" s="4">
        <f t="shared" si="13"/>
        <v>98</v>
      </c>
      <c r="G100">
        <f t="shared" si="9"/>
        <v>87.87564434701792</v>
      </c>
      <c r="H100"/>
      <c r="I100">
        <v>0.001</v>
      </c>
      <c r="J100" s="6">
        <f>IF(reset,G100,K100)</f>
        <v>87.87564434701792</v>
      </c>
      <c r="K100" s="6">
        <f>IF(reset,G100,IF(increment,J100+(IF(E100=1,J101,J99)-2*J100+IF(ISNUMBER(E101),J101,K99))/4-delta_t*H100,K100))</f>
        <v>87.87564434701792</v>
      </c>
    </row>
    <row r="101" spans="5:11" ht="12.75">
      <c r="E101" s="4">
        <f t="shared" si="12"/>
        <v>100</v>
      </c>
      <c r="F101" s="4">
        <f t="shared" si="13"/>
        <v>99</v>
      </c>
      <c r="G101">
        <f t="shared" si="9"/>
        <v>87.87564434701792</v>
      </c>
      <c r="H101"/>
      <c r="I101">
        <v>0.001</v>
      </c>
      <c r="J101" s="6">
        <f>IF(reset,G101,K101)</f>
        <v>87.87564434701792</v>
      </c>
      <c r="K101" s="6">
        <f>IF(reset,G101,IF(increment,J101+(IF(E101=1,J102,J100)-2*J101+IF(ISNUMBER(E102),J102,K100))/4-delta_t*H101,K101))</f>
        <v>87.87564434701792</v>
      </c>
    </row>
    <row r="102" spans="5:11" ht="12.75">
      <c r="E102" s="4">
        <f t="shared" si="12"/>
        <v>101</v>
      </c>
      <c r="F102" s="4">
        <f t="shared" si="13"/>
        <v>100</v>
      </c>
      <c r="G102">
        <f t="shared" si="9"/>
        <v>87.87564434701792</v>
      </c>
      <c r="H102"/>
      <c r="I102">
        <v>0.001</v>
      </c>
      <c r="J102" s="6">
        <f>IF(reset,G102,K102)</f>
        <v>87.87564434701792</v>
      </c>
      <c r="K102" s="6">
        <f>IF(reset,G102,IF(increment,J102+(IF(E102=1,J103,J101)-2*J102+IF(ISNUMBER(E103),J103,K101))/4-delta_t*H102,K102))</f>
        <v>87.87564434701792</v>
      </c>
    </row>
    <row r="103" spans="5:11" ht="12.75">
      <c r="E103" s="4" t="e">
        <f t="shared" si="12"/>
        <v>#N/A</v>
      </c>
      <c r="F103" s="4" t="e">
        <f t="shared" si="13"/>
        <v>#N/A</v>
      </c>
      <c r="G103"/>
      <c r="H103"/>
      <c r="J103" s="6"/>
      <c r="K103" s="6"/>
    </row>
    <row r="104" spans="5:11" ht="12.75">
      <c r="E104" s="4" t="e">
        <f t="shared" si="12"/>
        <v>#N/A</v>
      </c>
      <c r="F104" s="4" t="e">
        <f t="shared" si="13"/>
        <v>#N/A</v>
      </c>
      <c r="G104"/>
      <c r="H104"/>
      <c r="J104" s="6"/>
      <c r="K104" s="6"/>
    </row>
    <row r="105" spans="5:11" ht="12.75">
      <c r="E105" s="4" t="e">
        <f t="shared" si="12"/>
        <v>#N/A</v>
      </c>
      <c r="F105" s="4" t="e">
        <f t="shared" si="13"/>
        <v>#N/A</v>
      </c>
      <c r="G105"/>
      <c r="H105"/>
      <c r="J105" s="6"/>
      <c r="K105" s="6"/>
    </row>
    <row r="106" spans="5:11" ht="12.75">
      <c r="E106" s="4" t="e">
        <f t="shared" si="12"/>
        <v>#N/A</v>
      </c>
      <c r="F106" s="4" t="e">
        <f t="shared" si="13"/>
        <v>#N/A</v>
      </c>
      <c r="G106"/>
      <c r="H106"/>
      <c r="J106" s="6"/>
      <c r="K106" s="6"/>
    </row>
    <row r="107" spans="5:11" ht="12.75">
      <c r="E107" s="4" t="e">
        <f t="shared" si="12"/>
        <v>#N/A</v>
      </c>
      <c r="F107" s="4" t="e">
        <f t="shared" si="13"/>
        <v>#N/A</v>
      </c>
      <c r="G107"/>
      <c r="H107"/>
      <c r="J107" s="6"/>
      <c r="K107" s="6"/>
    </row>
    <row r="108" spans="5:11" ht="12.75">
      <c r="E108" s="4" t="e">
        <f t="shared" si="12"/>
        <v>#N/A</v>
      </c>
      <c r="F108" s="4" t="e">
        <f t="shared" si="13"/>
        <v>#N/A</v>
      </c>
      <c r="G108"/>
      <c r="H108"/>
      <c r="J108" s="6"/>
      <c r="K108" s="6"/>
    </row>
    <row r="109" spans="5:11" ht="12.75">
      <c r="E109" s="4" t="e">
        <f t="shared" si="12"/>
        <v>#N/A</v>
      </c>
      <c r="F109" s="4" t="e">
        <f t="shared" si="13"/>
        <v>#N/A</v>
      </c>
      <c r="G109"/>
      <c r="H109"/>
      <c r="J109" s="6"/>
      <c r="K109" s="6"/>
    </row>
    <row r="110" spans="5:11" ht="12.75">
      <c r="E110" s="4" t="e">
        <f t="shared" si="12"/>
        <v>#N/A</v>
      </c>
      <c r="F110" s="4" t="e">
        <f t="shared" si="13"/>
        <v>#N/A</v>
      </c>
      <c r="G110"/>
      <c r="H110"/>
      <c r="J110" s="6"/>
      <c r="K110" s="6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352 Warren Avenue - Cincinnati, OH 45220-1135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Nash</dc:creator>
  <cp:keywords/>
  <dc:description/>
  <cp:lastModifiedBy>David Nash</cp:lastModifiedBy>
  <dcterms:created xsi:type="dcterms:W3CDTF">2000-03-15T02:58:25Z</dcterms:created>
  <dcterms:modified xsi:type="dcterms:W3CDTF">2000-10-25T04:12:57Z</dcterms:modified>
  <cp:category/>
  <cp:version/>
  <cp:contentType/>
  <cp:contentStatus/>
</cp:coreProperties>
</file>